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9240" activeTab="0"/>
  </bookViews>
  <sheets>
    <sheet name="Year End 2016" sheetId="1" r:id="rId1"/>
  </sheets>
  <definedNames/>
  <calcPr fullCalcOnLoad="1"/>
</workbook>
</file>

<file path=xl/sharedStrings.xml><?xml version="1.0" encoding="utf-8"?>
<sst xmlns="http://schemas.openxmlformats.org/spreadsheetml/2006/main" count="258" uniqueCount="217">
  <si>
    <t>STOGURSEY PARISH COUNCIL</t>
  </si>
  <si>
    <t>Audit</t>
  </si>
  <si>
    <t>Section 137</t>
  </si>
  <si>
    <t>£</t>
  </si>
  <si>
    <t>Bank Interest</t>
  </si>
  <si>
    <t>Allotments (Water Charges)</t>
  </si>
  <si>
    <t>Burgage Rd Play Area</t>
  </si>
  <si>
    <t>Clerk - Salary</t>
  </si>
  <si>
    <t>Chairman's Expenses</t>
  </si>
  <si>
    <t>Bank Fees</t>
  </si>
  <si>
    <t>Date</t>
  </si>
  <si>
    <t>Media and Communications (inc Welcome Packs)</t>
  </si>
  <si>
    <t>SUMMARY OF RECEIPTS AND PAYMENTS</t>
  </si>
  <si>
    <t>RECEIPTS</t>
  </si>
  <si>
    <t>Precept</t>
  </si>
  <si>
    <t>Council Tax Support Grant</t>
  </si>
  <si>
    <t>VAT Reclaim</t>
  </si>
  <si>
    <t>Allotment Rent</t>
  </si>
  <si>
    <t>TOTAL RECEIPTS</t>
  </si>
  <si>
    <t>PAYMENTS</t>
  </si>
  <si>
    <t>Insurance</t>
  </si>
  <si>
    <t xml:space="preserve">VAT </t>
  </si>
  <si>
    <t>Allotments (Other)</t>
  </si>
  <si>
    <t>Amenity Enhancements:</t>
  </si>
  <si>
    <t>Victory Hall Hire</t>
  </si>
  <si>
    <t>New Lap Top, Printer, Hard Drive</t>
  </si>
  <si>
    <t>Stogursey Oral History Project</t>
  </si>
  <si>
    <t>Castle St Flood Scheme (Topographical Study)</t>
  </si>
  <si>
    <t>TOTAL PAYMENTS</t>
  </si>
  <si>
    <t xml:space="preserve"> - Dog Bins (Lime St, Shurton, Stolford)</t>
  </si>
  <si>
    <t xml:space="preserve"> - Hanging Baskets / Plants for Gravel</t>
  </si>
  <si>
    <t xml:space="preserve"> - Grass Cutting Tower Hill</t>
  </si>
  <si>
    <t xml:space="preserve"> - Christmas Lights</t>
  </si>
  <si>
    <t>Explanation of Differences</t>
  </si>
  <si>
    <t>}</t>
  </si>
  <si>
    <t>Grant - Phase 2 Shurton Bars Link to Coleridge Way</t>
  </si>
  <si>
    <t>RECONCILIATION OF ACCOUNTS</t>
  </si>
  <si>
    <t>a</t>
  </si>
  <si>
    <t>b</t>
  </si>
  <si>
    <t>c</t>
  </si>
  <si>
    <t>d</t>
  </si>
  <si>
    <t>e</t>
  </si>
  <si>
    <t>f</t>
  </si>
  <si>
    <t>g</t>
  </si>
  <si>
    <t>SUMMARY</t>
  </si>
  <si>
    <t>RECEIPTS AND PAYMENTS</t>
  </si>
  <si>
    <t>Add Total Receipts</t>
  </si>
  <si>
    <t>SUB TOTAL</t>
  </si>
  <si>
    <t>Less Total Payments</t>
  </si>
  <si>
    <t>These cumulative funds are represented by:</t>
  </si>
  <si>
    <t>Lloyds Bank Current Account</t>
  </si>
  <si>
    <t>TOTAL</t>
  </si>
  <si>
    <t>Less unpresented cheque(s)</t>
  </si>
  <si>
    <t>Reconciled and prepared by Mrs Aly Prowse (Clerk to Parish Council)</t>
  </si>
  <si>
    <t>SIGNED</t>
  </si>
  <si>
    <t>…………………………………………………………..</t>
  </si>
  <si>
    <t>……………………………………….</t>
  </si>
  <si>
    <t>Aly Prowse (Clerk)</t>
  </si>
  <si>
    <t>APPROVED</t>
  </si>
  <si>
    <t>Allan Searle (Chairman to Stogursey Parish Council)</t>
  </si>
  <si>
    <t>2014/15</t>
  </si>
  <si>
    <t>Oral History Project - Donations from Stogursey Voices</t>
  </si>
  <si>
    <t>Grant - SCC - Farrington Hill Lane Clearance</t>
  </si>
  <si>
    <t xml:space="preserve"> - Farringdon Hill Lane Clearance</t>
  </si>
  <si>
    <t>Lloyds Bank External Grants Account</t>
  </si>
  <si>
    <t>Lloyds Bank Deposit Account</t>
  </si>
  <si>
    <t>Grant - Phase 1 &amp; 2 Circular Link/Shurton Bars to Coleridge Way</t>
  </si>
  <si>
    <t xml:space="preserve">Closed Churchyard Maintenance </t>
  </si>
  <si>
    <t>Grants - Youth Club</t>
  </si>
  <si>
    <t>- Miscellaneous enhancements</t>
  </si>
  <si>
    <t>h</t>
  </si>
  <si>
    <t>- Vegetation Clearance Churchyard</t>
  </si>
  <si>
    <t>i</t>
  </si>
  <si>
    <t>Grant - Burgage Rd Play Area - Fairfield Trust / CIM Funding</t>
  </si>
  <si>
    <t>Line 4 - VAT Reclaim</t>
  </si>
  <si>
    <t>All these receipts are one off items / grants</t>
  </si>
  <si>
    <t xml:space="preserve">Award of annual increment and 2% National Salary Pay Award  </t>
  </si>
  <si>
    <t>Grants and Subscriptions - Other</t>
  </si>
  <si>
    <t>Grants - Victory Hall Mower</t>
  </si>
  <si>
    <t>Assets / Movement During The Year</t>
  </si>
  <si>
    <t>Borrowings:</t>
  </si>
  <si>
    <t>Leases:</t>
  </si>
  <si>
    <t>One lease is held by Stogursey Parish Council (Burgage Rd Play Area).</t>
  </si>
  <si>
    <t>Debts:</t>
  </si>
  <si>
    <t>Tenancies:</t>
  </si>
  <si>
    <t>There were no tenancies entered into by the Parish Council.</t>
  </si>
  <si>
    <t xml:space="preserve">per head of the electorate for the benefit of the community on activities and projects not </t>
  </si>
  <si>
    <t>Agency Work:</t>
  </si>
  <si>
    <t>The Parish Council undertook no Agency Work on behalf of other authorities</t>
  </si>
  <si>
    <t>Advertising/Publicity:</t>
  </si>
  <si>
    <t>Superannuation:</t>
  </si>
  <si>
    <t xml:space="preserve">SIGNED </t>
  </si>
  <si>
    <t>……………………………………………………….  DATE…….…………………………………………</t>
  </si>
  <si>
    <t>Allan Searle (Chairman)</t>
  </si>
  <si>
    <t>………………………………………………………</t>
  </si>
  <si>
    <t>Aly Prowse (Clerk / Financial Officer)</t>
  </si>
  <si>
    <t>Section 137 of the Local Government Act enables the Parish Council to spend up to a total of £7.36</t>
  </si>
  <si>
    <t>ASSET SCHEDULE</t>
  </si>
  <si>
    <t>PURCHASE DETAILS</t>
  </si>
  <si>
    <t>DESCRIPTION</t>
  </si>
  <si>
    <t>DATE</t>
  </si>
  <si>
    <t>VALUE £</t>
  </si>
  <si>
    <t>4 Village Signs (The Gravel)</t>
  </si>
  <si>
    <t>N/A</t>
  </si>
  <si>
    <t>3 Wayside Seats</t>
  </si>
  <si>
    <t>2 Flagpoles (The Gravel)</t>
  </si>
  <si>
    <t>2 Concrete Flower Tubs (The Gravel)</t>
  </si>
  <si>
    <t>6 Planters (The Gravel)</t>
  </si>
  <si>
    <t>Christmas Tree Lights &amp; Time Switch (The Gravel)</t>
  </si>
  <si>
    <t>4 Notice boards (High St, Burton, Shurton, Stolford)</t>
  </si>
  <si>
    <t>1 Drinking Trough (St Andrew's Rd)</t>
  </si>
  <si>
    <t>Sign for St Andrew's Well</t>
  </si>
  <si>
    <t>29.10.12</t>
  </si>
  <si>
    <t>Oak Posts for St Andrew's Well</t>
  </si>
  <si>
    <t>12.2.13</t>
  </si>
  <si>
    <t>4 Windows &amp; Tiling on Wall (St Andrews Well)</t>
  </si>
  <si>
    <t>3 Dog bins (Lime St, Shurton, Stolford)</t>
  </si>
  <si>
    <t>11.12.13</t>
  </si>
  <si>
    <t>Name Plates (Shurton / Burton)</t>
  </si>
  <si>
    <t>8.3.11</t>
  </si>
  <si>
    <t>Bus Shelter (High St)</t>
  </si>
  <si>
    <t>Bus Shelter (Burton)</t>
  </si>
  <si>
    <t>Perch Seat in Burton Bus Shelter</t>
  </si>
  <si>
    <t>10.2.10</t>
  </si>
  <si>
    <t>2 Lamp Posts</t>
  </si>
  <si>
    <t>1 lamp Post (Vicarage Rd)</t>
  </si>
  <si>
    <t>31.7.09</t>
  </si>
  <si>
    <t>Bench by Pond (Colepool)</t>
  </si>
  <si>
    <t>Picnic Bench by Pond (Colepool)</t>
  </si>
  <si>
    <t>Sign for Pond (Colepool)</t>
  </si>
  <si>
    <t>Watering Machine</t>
  </si>
  <si>
    <t>Burgage Rd Play Area - Fencing</t>
  </si>
  <si>
    <t>13.11.12</t>
  </si>
  <si>
    <t>Burgage Rd Allotments - Fencing</t>
  </si>
  <si>
    <t>13.4.10</t>
  </si>
  <si>
    <t>Bus Shelter Gates</t>
  </si>
  <si>
    <t>Gates at St Andrew's Well</t>
  </si>
  <si>
    <t>War Memorial &amp; Surround</t>
  </si>
  <si>
    <t>Stogursey Cross</t>
  </si>
  <si>
    <t>Village Pound (Castle St)</t>
  </si>
  <si>
    <t>Wrought Iron Gate to Pound</t>
  </si>
  <si>
    <t>Laptop Computer</t>
  </si>
  <si>
    <t>14.1.14</t>
  </si>
  <si>
    <t>Printer</t>
  </si>
  <si>
    <t>15.1.14</t>
  </si>
  <si>
    <t>Portable Hard Drive</t>
  </si>
  <si>
    <t>1.4.15</t>
  </si>
  <si>
    <t>Finger Post Signs (The Gravel)</t>
  </si>
  <si>
    <t>Var 2013</t>
  </si>
  <si>
    <t>Notes</t>
  </si>
  <si>
    <t>All one off expenditure / projects / grants</t>
  </si>
  <si>
    <t>For an explanation of differences refer to page 3</t>
  </si>
  <si>
    <t>1. Totals exclude VAT as it has been reclaimed.</t>
  </si>
  <si>
    <t>2. BRPA includes BMX £16554 and £68700 (exc modelling and landscaping)</t>
  </si>
  <si>
    <t>Burgage Rd Play Equipment (inc £16554 BMX track)</t>
  </si>
  <si>
    <t>FOR THE TWELVE MONTHS TO 31 MARCH 2016</t>
  </si>
  <si>
    <t>Balance brought forward at 01/04/2015</t>
  </si>
  <si>
    <t>Balance carried forward at 31/03/16</t>
  </si>
  <si>
    <t>Net Bank Balance at 31/03/16</t>
  </si>
  <si>
    <t>For the Twelve Months Ending 31 March 2016</t>
  </si>
  <si>
    <t>2015/16</t>
  </si>
  <si>
    <t>Balance of Parish Plan Bank Account</t>
  </si>
  <si>
    <t>Grant - SCC - Health and Wellbeing Budget</t>
  </si>
  <si>
    <t>Grant - SCC - Castle St Flood Alleviation Scheme</t>
  </si>
  <si>
    <t>Grant - CIM - Earplug Scheme</t>
  </si>
  <si>
    <t>Grant - S106 - Tarmac Access Burgage Rd Play Area</t>
  </si>
  <si>
    <t>WSC Election Fees (May 2015)</t>
  </si>
  <si>
    <t>Tarmac access roadway to BRPA &amp; Allotments</t>
  </si>
  <si>
    <t>Grant - CIM earplug scheme</t>
  </si>
  <si>
    <t xml:space="preserve"> - Refurb bus shelter roof</t>
  </si>
  <si>
    <t xml:space="preserve"> - St Andrews Well vegetation learance &amp; BRPA cut</t>
  </si>
  <si>
    <t>j</t>
  </si>
  <si>
    <t>Other Admin Expenses (Inc. Travel, Office, Stationery, GIS, Land Registry, Training)</t>
  </si>
  <si>
    <t>RECEIPTS AND PAYMENTS - 12 MONTHS TO 31 MARCH 2016</t>
  </si>
  <si>
    <t>Supporting Statement for the Year Ending 31 March 2016</t>
  </si>
  <si>
    <t>The external grant a/c was created to accommodate:</t>
  </si>
  <si>
    <t>b) Items set aside in reserves such as multi sports area; election costs; refurbish The Pound.</t>
  </si>
  <si>
    <t>This account will make it easier to manage the Council's finances and to ensure transparency.</t>
  </si>
  <si>
    <t xml:space="preserve">The Parish Council has three bank accounts (with same Bank): Current, Deposit and External Grants. </t>
  </si>
  <si>
    <t>a) the increase in grant funding eg CIM, Oral History Project, Castle St Flood Scheme.</t>
  </si>
  <si>
    <t>At 31 March 2016, the total value of the assets of Stogursey Parish Council is £128389 exc VAT.</t>
  </si>
  <si>
    <t>No assets were purchased during the year and none were written off.</t>
  </si>
  <si>
    <t>There were no outstanding loans to the Parish Council as at 31.3.16</t>
  </si>
  <si>
    <t>There were no outstanding debts to the Parish Council as at 31.3.16</t>
  </si>
  <si>
    <t xml:space="preserve">specifically authorised by other powers. The limit for this year was £7713 (1048 x £7.36). </t>
  </si>
  <si>
    <t>No expenditure was made under this category during the financial year.</t>
  </si>
  <si>
    <t>during 2015/16.</t>
  </si>
  <si>
    <t>Nil expenditure during 2015/16.</t>
  </si>
  <si>
    <t>The Parish Council made no contributions during 2015/16</t>
  </si>
  <si>
    <t>AS AT 31 MARCH 2016</t>
  </si>
  <si>
    <t>3. Assets are at original purchase cost &amp; are not depreciated (as per advice from Grant Thornton)</t>
  </si>
  <si>
    <t xml:space="preserve">Lines 6 to 14 </t>
  </si>
  <si>
    <t>Line 1 &amp; 2 Precept and Council Tax Support Grant</t>
  </si>
  <si>
    <t>From 1.4.15, WSC withheld passing on the Council Tax Support Grant, therefore we increased the Precept back up</t>
  </si>
  <si>
    <t>to £20k to ensure the parish council could continue to provide the same level of service.</t>
  </si>
  <si>
    <t>The values fluctuate depending on the level of expenditure we incur. High levels of expenditure over the last two years</t>
  </si>
  <si>
    <t>because of external grant funding has seen greater VAT amounts reclaimed.</t>
  </si>
  <si>
    <t>Line 15 - Clerk's Salary - Increase of £279</t>
  </si>
  <si>
    <t>Line 18 - Insurance - reduction of £77</t>
  </si>
  <si>
    <t>Slight adjustment re revised policy schedule.</t>
  </si>
  <si>
    <t>Line 19 - Audit</t>
  </si>
  <si>
    <t>Increase in line with fixed turnover banding (income plus expenditure) i.e £100001-£200000 = £400</t>
  </si>
  <si>
    <t>Line 21 - VAT - Decrease of £8658</t>
  </si>
  <si>
    <t>This is in line with decreased expenditure from last year to this.</t>
  </si>
  <si>
    <t>Line 24 - Media and Communications - Decrease of £267</t>
  </si>
  <si>
    <t xml:space="preserve">2014/15 included Stogursey Website training and Stogursey Stroller leaflets( £278) neither purchased this year </t>
  </si>
  <si>
    <t>Line 26 - Allotments</t>
  </si>
  <si>
    <t>New taps purchased 2015/16</t>
  </si>
  <si>
    <t xml:space="preserve">Line 27 - Amenity Enhancements </t>
  </si>
  <si>
    <t>Same expenditure as previous year (mostly one off items). The variance for Dog Bins (Lime St &amp; Shurton) is because of an</t>
  </si>
  <si>
    <t xml:space="preserve">overdue invoice from the previous year. No invoice has been received for the Stolford bin in 2015/16. We are expecting </t>
  </si>
  <si>
    <t>a rebate re problems with not emptying the bin for 3 months in the 2015/16 financial year.</t>
  </si>
  <si>
    <t>Lines 30, 31, 32, 33, 34, 35, 36, 37 and 38</t>
  </si>
  <si>
    <t>Line 39 - Grants &amp; Subscriptions Other - Increase of £568</t>
  </si>
  <si>
    <t>The net increase is mainly due to the £750 grant awarded to the Stogursey Arts Festival.</t>
  </si>
  <si>
    <t>APPROVED by STOGURSEY PARISH COUNCIL at the Parish Council meeting held on 12 April 2016</t>
  </si>
  <si>
    <t>- Field Survey (Woodland Project)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</si>
</sst>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color indexed="55"/>
      <name val="Calibri"/>
      <family val="2"/>
    </font>
    <font>
      <sz val="10"/>
      <color indexed="55"/>
      <name val="Arial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/>
    </xf>
    <xf numFmtId="14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right"/>
    </xf>
    <xf numFmtId="2" fontId="10" fillId="0" borderId="14" xfId="0" applyNumberFormat="1" applyFont="1" applyBorder="1" applyAlignment="1">
      <alignment/>
    </xf>
    <xf numFmtId="17" fontId="10" fillId="0" borderId="13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50" fillId="0" borderId="0" xfId="0" applyFont="1" applyAlignment="1">
      <alignment horizontal="center"/>
    </xf>
    <xf numFmtId="14" fontId="4" fillId="0" borderId="16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15" fontId="10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37</xdr:row>
      <xdr:rowOff>0</xdr:rowOff>
    </xdr:from>
    <xdr:to>
      <xdr:col>3</xdr:col>
      <xdr:colOff>495300</xdr:colOff>
      <xdr:row>38</xdr:row>
      <xdr:rowOff>161925</xdr:rowOff>
    </xdr:to>
    <xdr:pic>
      <xdr:nvPicPr>
        <xdr:cNvPr id="1" name="Picture 2" descr="C:\Users\Stogursey PC\AppData\Local\Microsoft\Windows Live Mail\WLMDSS.tmp\WLM7313.tmp\Aly's signatu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400925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3</xdr:col>
      <xdr:colOff>495300</xdr:colOff>
      <xdr:row>217</xdr:row>
      <xdr:rowOff>171450</xdr:rowOff>
    </xdr:to>
    <xdr:pic>
      <xdr:nvPicPr>
        <xdr:cNvPr id="2" name="Picture 4" descr="C:\Users\Stogursey PC\AppData\Local\Microsoft\Windows Live Mail\WLMDSS.tmp\WLM7313.tmp\Aly's signatu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8204775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211</xdr:row>
      <xdr:rowOff>0</xdr:rowOff>
    </xdr:from>
    <xdr:to>
      <xdr:col>4</xdr:col>
      <xdr:colOff>95250</xdr:colOff>
      <xdr:row>214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725227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4</xdr:col>
      <xdr:colOff>95250</xdr:colOff>
      <xdr:row>44</xdr:row>
      <xdr:rowOff>9525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201025"/>
          <a:ext cx="1314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view="pageLayout" workbookViewId="0" topLeftCell="A66">
      <selection activeCell="B95" sqref="B95"/>
    </sheetView>
  </sheetViews>
  <sheetFormatPr defaultColWidth="9.140625" defaultRowHeight="12.75"/>
  <cols>
    <col min="1" max="1" width="3.28125" style="0" customWidth="1"/>
    <col min="2" max="2" width="15.140625" style="0" customWidth="1"/>
    <col min="6" max="6" width="7.7109375" style="0" customWidth="1"/>
    <col min="7" max="7" width="9.57421875" style="0" bestFit="1" customWidth="1"/>
    <col min="8" max="9" width="12.7109375" style="0" customWidth="1"/>
    <col min="17" max="17" width="10.421875" style="0" customWidth="1"/>
  </cols>
  <sheetData>
    <row r="1" spans="1:9" ht="15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7" t="s">
        <v>36</v>
      </c>
      <c r="B2" s="57"/>
      <c r="C2" s="57"/>
      <c r="D2" s="57"/>
      <c r="E2" s="57"/>
      <c r="F2" s="57"/>
      <c r="G2" s="57"/>
      <c r="H2" s="57"/>
      <c r="I2" s="57"/>
    </row>
    <row r="3" spans="1:9" ht="15.75">
      <c r="A3" s="29"/>
      <c r="B3" s="29"/>
      <c r="C3" s="29"/>
      <c r="D3" s="29"/>
      <c r="E3" s="29"/>
      <c r="F3" s="29"/>
      <c r="G3" s="29"/>
      <c r="H3" s="29"/>
      <c r="I3" s="29"/>
    </row>
    <row r="4" spans="1:9" ht="15.75">
      <c r="A4" s="57" t="s">
        <v>155</v>
      </c>
      <c r="B4" s="57"/>
      <c r="C4" s="57"/>
      <c r="D4" s="57"/>
      <c r="E4" s="57"/>
      <c r="F4" s="57"/>
      <c r="G4" s="57"/>
      <c r="H4" s="57"/>
      <c r="I4" s="57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5.75">
      <c r="A6" s="29"/>
      <c r="B6" s="29"/>
      <c r="C6" s="29"/>
      <c r="D6" s="29"/>
      <c r="E6" s="29"/>
      <c r="F6" s="29"/>
      <c r="G6" s="29"/>
      <c r="H6" s="29"/>
      <c r="I6" s="29"/>
    </row>
    <row r="7" spans="1:9" ht="15.75">
      <c r="A7" s="29"/>
      <c r="B7" s="30" t="s">
        <v>44</v>
      </c>
      <c r="C7" s="29"/>
      <c r="D7" s="29"/>
      <c r="E7" s="29"/>
      <c r="F7" s="29"/>
      <c r="G7" s="29"/>
      <c r="H7" s="29"/>
      <c r="I7" s="29"/>
    </row>
    <row r="8" spans="1:9" ht="15.75">
      <c r="A8" s="29"/>
      <c r="B8" s="29"/>
      <c r="C8" s="29"/>
      <c r="D8" s="29"/>
      <c r="E8" s="29"/>
      <c r="F8" s="29"/>
      <c r="G8" s="29"/>
      <c r="H8" s="31" t="s">
        <v>3</v>
      </c>
      <c r="I8" s="29"/>
    </row>
    <row r="9" spans="1:9" ht="15.75">
      <c r="A9" s="29"/>
      <c r="B9" s="29" t="s">
        <v>45</v>
      </c>
      <c r="C9" s="29"/>
      <c r="D9" s="29"/>
      <c r="E9" s="29"/>
      <c r="F9" s="29"/>
      <c r="G9" s="29"/>
      <c r="I9" s="29"/>
    </row>
    <row r="10" spans="1:9" ht="15.75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15.75">
      <c r="A11" s="29"/>
      <c r="B11" s="29" t="s">
        <v>156</v>
      </c>
      <c r="C11" s="29"/>
      <c r="D11" s="29"/>
      <c r="E11" s="29"/>
      <c r="F11" s="29"/>
      <c r="G11" s="32"/>
      <c r="H11" s="32">
        <v>23611</v>
      </c>
      <c r="I11" s="29"/>
    </row>
    <row r="12" spans="1:9" ht="15.75">
      <c r="A12" s="29"/>
      <c r="B12" s="29"/>
      <c r="C12" s="29"/>
      <c r="D12" s="29"/>
      <c r="E12" s="29"/>
      <c r="F12" s="29"/>
      <c r="G12" s="32"/>
      <c r="H12" s="32"/>
      <c r="I12" s="29"/>
    </row>
    <row r="13" spans="1:9" ht="15.75">
      <c r="A13" s="29"/>
      <c r="B13" s="29" t="s">
        <v>46</v>
      </c>
      <c r="C13" s="29"/>
      <c r="D13" s="29"/>
      <c r="E13" s="29"/>
      <c r="F13" s="29"/>
      <c r="G13" s="32"/>
      <c r="H13" s="32">
        <v>89816</v>
      </c>
      <c r="I13" s="29"/>
    </row>
    <row r="14" spans="1:9" ht="15.75">
      <c r="A14" s="29"/>
      <c r="B14" s="29"/>
      <c r="C14" s="29"/>
      <c r="D14" s="29"/>
      <c r="E14" s="29"/>
      <c r="F14" s="29"/>
      <c r="G14" s="32"/>
      <c r="H14" s="32"/>
      <c r="I14" s="29"/>
    </row>
    <row r="15" spans="1:9" ht="15.75">
      <c r="A15" s="29"/>
      <c r="B15" s="29" t="s">
        <v>47</v>
      </c>
      <c r="C15" s="29"/>
      <c r="D15" s="29"/>
      <c r="E15" s="29"/>
      <c r="F15" s="29"/>
      <c r="G15" s="32"/>
      <c r="H15" s="32">
        <f>H11+H13</f>
        <v>113427</v>
      </c>
      <c r="I15" s="29"/>
    </row>
    <row r="16" spans="1:9" ht="15.75">
      <c r="A16" s="29"/>
      <c r="B16" s="29"/>
      <c r="C16" s="29"/>
      <c r="D16" s="29"/>
      <c r="E16" s="29"/>
      <c r="F16" s="29"/>
      <c r="G16" s="32"/>
      <c r="H16" s="32"/>
      <c r="I16" s="29"/>
    </row>
    <row r="17" spans="1:9" ht="15.75">
      <c r="A17" s="29"/>
      <c r="B17" s="29" t="s">
        <v>48</v>
      </c>
      <c r="C17" s="29"/>
      <c r="D17" s="29"/>
      <c r="E17" s="29"/>
      <c r="F17" s="29"/>
      <c r="G17" s="32"/>
      <c r="H17" s="32">
        <v>83085</v>
      </c>
      <c r="I17" s="29"/>
    </row>
    <row r="18" spans="1:9" ht="15.75">
      <c r="A18" s="29"/>
      <c r="B18" s="29"/>
      <c r="C18" s="29"/>
      <c r="D18" s="29"/>
      <c r="E18" s="29"/>
      <c r="F18" s="29"/>
      <c r="G18" s="32"/>
      <c r="H18" s="32"/>
      <c r="I18" s="29"/>
    </row>
    <row r="19" spans="1:9" ht="15.75">
      <c r="A19" s="29"/>
      <c r="B19" s="30" t="s">
        <v>157</v>
      </c>
      <c r="C19" s="29"/>
      <c r="D19" s="29"/>
      <c r="E19" s="29"/>
      <c r="F19" s="29"/>
      <c r="G19" s="32"/>
      <c r="H19" s="33">
        <f>H15-H17</f>
        <v>30342</v>
      </c>
      <c r="I19" s="29"/>
    </row>
    <row r="20" spans="1:9" ht="15.75">
      <c r="A20" s="29"/>
      <c r="B20" s="29"/>
      <c r="C20" s="29"/>
      <c r="D20" s="29"/>
      <c r="E20" s="29"/>
      <c r="F20" s="29"/>
      <c r="G20" s="32"/>
      <c r="H20" s="32"/>
      <c r="I20" s="29"/>
    </row>
    <row r="21" spans="1:9" ht="15.75">
      <c r="A21" s="29"/>
      <c r="B21" s="29"/>
      <c r="C21" s="29"/>
      <c r="D21" s="29"/>
      <c r="E21" s="29"/>
      <c r="F21" s="29"/>
      <c r="G21" s="32"/>
      <c r="H21" s="32"/>
      <c r="I21" s="29"/>
    </row>
    <row r="22" spans="1:9" ht="15.75">
      <c r="A22" s="29"/>
      <c r="B22" s="29" t="s">
        <v>49</v>
      </c>
      <c r="C22" s="29"/>
      <c r="D22" s="29"/>
      <c r="E22" s="29"/>
      <c r="F22" s="29"/>
      <c r="G22" s="32"/>
      <c r="H22" s="32"/>
      <c r="I22" s="29"/>
    </row>
    <row r="23" spans="1:9" ht="15.75">
      <c r="A23" s="29"/>
      <c r="B23" s="29"/>
      <c r="C23" s="29"/>
      <c r="D23" s="29"/>
      <c r="E23" s="29"/>
      <c r="F23" s="29"/>
      <c r="G23" s="32"/>
      <c r="H23" s="32"/>
      <c r="I23" s="29"/>
    </row>
    <row r="24" spans="1:9" ht="15.75">
      <c r="A24" s="29"/>
      <c r="B24" s="29" t="s">
        <v>50</v>
      </c>
      <c r="C24" s="29"/>
      <c r="D24" s="29"/>
      <c r="E24" s="29"/>
      <c r="F24" s="29"/>
      <c r="G24" s="32">
        <v>1241</v>
      </c>
      <c r="H24" s="32"/>
      <c r="I24" s="29"/>
    </row>
    <row r="25" spans="1:9" ht="15.75">
      <c r="A25" s="29"/>
      <c r="B25" s="29"/>
      <c r="C25" s="29" t="s">
        <v>52</v>
      </c>
      <c r="D25" s="29"/>
      <c r="E25" s="29"/>
      <c r="F25" s="29"/>
      <c r="G25" s="34">
        <v>75</v>
      </c>
      <c r="H25" s="32">
        <f>G24-G25</f>
        <v>1166</v>
      </c>
      <c r="I25" s="29"/>
    </row>
    <row r="26" spans="1:9" ht="15.75">
      <c r="A26" s="29"/>
      <c r="B26" s="29"/>
      <c r="C26" s="29"/>
      <c r="D26" s="29"/>
      <c r="E26" s="29"/>
      <c r="F26" s="29"/>
      <c r="G26" s="32"/>
      <c r="H26" s="32"/>
      <c r="I26" s="29"/>
    </row>
    <row r="27" spans="1:9" ht="15.75">
      <c r="A27" s="29"/>
      <c r="B27" s="29" t="s">
        <v>65</v>
      </c>
      <c r="C27" s="29"/>
      <c r="D27" s="29"/>
      <c r="E27" s="29"/>
      <c r="F27" s="29"/>
      <c r="G27" s="32"/>
      <c r="H27" s="32">
        <v>11803</v>
      </c>
      <c r="I27" s="29"/>
    </row>
    <row r="28" spans="1:9" ht="15.75">
      <c r="A28" s="29"/>
      <c r="B28" s="29"/>
      <c r="C28" s="29"/>
      <c r="D28" s="29"/>
      <c r="E28" s="29"/>
      <c r="F28" s="29"/>
      <c r="G28" s="32"/>
      <c r="H28" s="32"/>
      <c r="I28" s="29"/>
    </row>
    <row r="29" spans="1:9" ht="15.75">
      <c r="A29" s="29"/>
      <c r="B29" s="29" t="s">
        <v>64</v>
      </c>
      <c r="C29" s="29"/>
      <c r="D29" s="29"/>
      <c r="E29" s="29"/>
      <c r="F29" s="29"/>
      <c r="G29" s="32"/>
      <c r="H29" s="32">
        <v>17373</v>
      </c>
      <c r="I29" s="29"/>
    </row>
    <row r="30" spans="1:9" ht="15.75">
      <c r="A30" s="29"/>
      <c r="B30" s="29"/>
      <c r="C30" s="29"/>
      <c r="D30" s="29"/>
      <c r="E30" s="29"/>
      <c r="F30" s="29"/>
      <c r="G30" s="32"/>
      <c r="H30" s="32"/>
      <c r="I30" s="29"/>
    </row>
    <row r="31" spans="1:9" ht="15.75">
      <c r="A31" s="29"/>
      <c r="B31" s="29" t="s">
        <v>51</v>
      </c>
      <c r="C31" s="29"/>
      <c r="D31" s="29"/>
      <c r="E31" s="29"/>
      <c r="F31" s="29"/>
      <c r="G31" s="32"/>
      <c r="H31" s="32">
        <f>H25+H27+H29</f>
        <v>30342</v>
      </c>
      <c r="I31" s="29"/>
    </row>
    <row r="32" spans="1:9" ht="15.7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5.75">
      <c r="A33" s="29"/>
      <c r="B33" s="30" t="s">
        <v>158</v>
      </c>
      <c r="C33" s="29"/>
      <c r="D33" s="29"/>
      <c r="E33" s="29"/>
      <c r="F33" s="29"/>
      <c r="G33" s="29"/>
      <c r="H33" s="33">
        <f>H31</f>
        <v>30342</v>
      </c>
      <c r="I33" s="29"/>
    </row>
    <row r="34" spans="1:9" ht="15.7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5.75">
      <c r="A35" s="29"/>
      <c r="B35" s="29"/>
      <c r="C35" s="29"/>
      <c r="D35" s="29"/>
      <c r="E35" s="29"/>
      <c r="F35" s="29"/>
      <c r="G35" s="29"/>
      <c r="H35" s="29"/>
      <c r="I35" s="29"/>
    </row>
    <row r="36" spans="1:9" ht="15.75">
      <c r="A36" s="29"/>
      <c r="B36" s="29" t="s">
        <v>53</v>
      </c>
      <c r="C36" s="29"/>
      <c r="D36" s="29"/>
      <c r="E36" s="29"/>
      <c r="F36" s="29"/>
      <c r="G36" s="29"/>
      <c r="H36" s="29"/>
      <c r="I36" s="29"/>
    </row>
    <row r="37" spans="1:9" ht="15.75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5.75">
      <c r="A38" s="29"/>
      <c r="B38" s="29"/>
      <c r="C38" s="29"/>
      <c r="D38" s="29"/>
      <c r="E38" s="29"/>
      <c r="F38" s="29"/>
      <c r="G38" s="29"/>
      <c r="H38" s="55">
        <v>42472</v>
      </c>
      <c r="I38" s="29"/>
    </row>
    <row r="39" spans="1:9" ht="15.75">
      <c r="A39" s="29"/>
      <c r="B39" s="29" t="s">
        <v>54</v>
      </c>
      <c r="C39" s="29" t="s">
        <v>55</v>
      </c>
      <c r="D39" s="29"/>
      <c r="E39" s="29"/>
      <c r="F39" s="29"/>
      <c r="G39" s="29" t="s">
        <v>10</v>
      </c>
      <c r="H39" s="29" t="s">
        <v>56</v>
      </c>
      <c r="I39" s="29"/>
    </row>
    <row r="40" spans="1:9" ht="15.75">
      <c r="A40" s="29"/>
      <c r="B40" s="29"/>
      <c r="C40" s="29" t="s">
        <v>57</v>
      </c>
      <c r="D40" s="29"/>
      <c r="E40" s="29"/>
      <c r="F40" s="29"/>
      <c r="G40" s="29"/>
      <c r="H40" s="29"/>
      <c r="I40" s="29"/>
    </row>
    <row r="41" spans="1:9" ht="15.75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5.75">
      <c r="A42" s="29"/>
      <c r="B42" s="29"/>
      <c r="D42" s="29"/>
      <c r="E42" s="29"/>
      <c r="F42" s="29"/>
      <c r="G42" s="29"/>
      <c r="H42" s="55">
        <v>42472</v>
      </c>
      <c r="I42" s="29"/>
    </row>
    <row r="43" spans="1:9" ht="15.75">
      <c r="A43" s="29"/>
      <c r="B43" s="29" t="s">
        <v>58</v>
      </c>
      <c r="C43" s="29" t="s">
        <v>55</v>
      </c>
      <c r="D43" s="29"/>
      <c r="E43" s="29"/>
      <c r="F43" s="29"/>
      <c r="G43" s="29" t="s">
        <v>10</v>
      </c>
      <c r="H43" s="29" t="s">
        <v>56</v>
      </c>
      <c r="I43" s="29"/>
    </row>
    <row r="44" spans="1:9" ht="15.75">
      <c r="A44" s="29"/>
      <c r="B44" s="29"/>
      <c r="C44" s="29"/>
      <c r="D44" s="29"/>
      <c r="E44" s="29"/>
      <c r="F44" s="29"/>
      <c r="G44" s="29"/>
      <c r="H44" s="29"/>
      <c r="I44" s="29"/>
    </row>
    <row r="45" spans="1:9" ht="15.7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5.75">
      <c r="A46" s="29"/>
      <c r="B46" s="29"/>
      <c r="C46" s="29" t="s">
        <v>59</v>
      </c>
      <c r="D46" s="29"/>
      <c r="E46" s="29"/>
      <c r="F46" s="29"/>
      <c r="G46" s="29"/>
      <c r="H46" s="29"/>
      <c r="I46" s="29"/>
    </row>
    <row r="47" spans="1:9" ht="15.7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5.7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5.7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5.7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5.7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2.75">
      <c r="A52" s="58" t="s">
        <v>0</v>
      </c>
      <c r="B52" s="58"/>
      <c r="C52" s="58"/>
      <c r="D52" s="58"/>
      <c r="E52" s="58"/>
      <c r="F52" s="58"/>
      <c r="G52" s="58"/>
      <c r="H52" s="58"/>
      <c r="I52" s="58"/>
    </row>
    <row r="53" spans="1:9" ht="12.75">
      <c r="A53" s="58" t="s">
        <v>12</v>
      </c>
      <c r="B53" s="58"/>
      <c r="C53" s="58"/>
      <c r="D53" s="58"/>
      <c r="E53" s="58"/>
      <c r="F53" s="58"/>
      <c r="G53" s="58"/>
      <c r="H53" s="58"/>
      <c r="I53" s="58"/>
    </row>
    <row r="54" spans="1:9" ht="12.75">
      <c r="A54" s="58" t="s">
        <v>159</v>
      </c>
      <c r="B54" s="58"/>
      <c r="C54" s="58"/>
      <c r="D54" s="58"/>
      <c r="E54" s="58"/>
      <c r="F54" s="58"/>
      <c r="G54" s="58"/>
      <c r="H54" s="58"/>
      <c r="I54" s="58"/>
    </row>
    <row r="55" spans="1:9" ht="13.5" thickBot="1">
      <c r="A55" s="1"/>
      <c r="B55" s="2"/>
      <c r="C55" s="2"/>
      <c r="D55" s="2"/>
      <c r="E55" s="2"/>
      <c r="F55" s="2"/>
      <c r="G55" s="2"/>
      <c r="H55" s="20" t="s">
        <v>3</v>
      </c>
      <c r="I55" s="20" t="s">
        <v>3</v>
      </c>
    </row>
    <row r="56" spans="1:9" ht="13.5" thickBot="1">
      <c r="A56" s="2"/>
      <c r="B56" s="19" t="s">
        <v>13</v>
      </c>
      <c r="C56" s="2"/>
      <c r="D56" s="2"/>
      <c r="E56" s="2"/>
      <c r="F56" s="2"/>
      <c r="G56" s="2"/>
      <c r="H56" s="50" t="s">
        <v>60</v>
      </c>
      <c r="I56" s="11" t="s">
        <v>160</v>
      </c>
    </row>
    <row r="57" spans="1:9" ht="12.75">
      <c r="A57" s="24">
        <v>1</v>
      </c>
      <c r="B57" s="2" t="s">
        <v>14</v>
      </c>
      <c r="C57" s="2"/>
      <c r="D57" s="2" t="s">
        <v>34</v>
      </c>
      <c r="E57" s="2"/>
      <c r="F57" s="2"/>
      <c r="G57" s="2"/>
      <c r="H57" s="4">
        <v>18272</v>
      </c>
      <c r="I57" s="4">
        <v>20000</v>
      </c>
    </row>
    <row r="58" spans="1:9" ht="12.75">
      <c r="A58" s="24">
        <v>2</v>
      </c>
      <c r="B58" s="2" t="s">
        <v>15</v>
      </c>
      <c r="C58" s="2"/>
      <c r="D58" s="2" t="s">
        <v>34</v>
      </c>
      <c r="E58" s="2"/>
      <c r="F58" s="2"/>
      <c r="G58" s="2"/>
      <c r="H58" s="4">
        <v>1728</v>
      </c>
      <c r="I58" s="4">
        <v>0</v>
      </c>
    </row>
    <row r="59" spans="1:9" ht="12.75">
      <c r="A59" s="24">
        <v>3</v>
      </c>
      <c r="B59" s="2" t="s">
        <v>4</v>
      </c>
      <c r="C59" s="2"/>
      <c r="D59" s="2"/>
      <c r="E59" s="2"/>
      <c r="F59" s="2"/>
      <c r="G59" s="2"/>
      <c r="H59" s="4">
        <v>13.45</v>
      </c>
      <c r="I59" s="4">
        <v>12.91</v>
      </c>
    </row>
    <row r="60" spans="1:9" ht="12.75">
      <c r="A60" s="24">
        <v>4</v>
      </c>
      <c r="B60" s="2" t="s">
        <v>16</v>
      </c>
      <c r="C60" s="2"/>
      <c r="D60" s="2"/>
      <c r="E60" s="2"/>
      <c r="F60" s="2"/>
      <c r="G60" s="2"/>
      <c r="H60" s="4">
        <v>12226.28</v>
      </c>
      <c r="I60" s="4">
        <v>14249</v>
      </c>
    </row>
    <row r="61" spans="1:9" ht="12.75">
      <c r="A61" s="25">
        <v>5</v>
      </c>
      <c r="B61" s="2" t="s">
        <v>17</v>
      </c>
      <c r="C61" s="2"/>
      <c r="D61" s="2"/>
      <c r="E61" s="2"/>
      <c r="F61" s="2"/>
      <c r="G61" s="2"/>
      <c r="H61" s="4">
        <v>180</v>
      </c>
      <c r="I61" s="4">
        <v>180</v>
      </c>
    </row>
    <row r="62" spans="1:9" ht="12.75">
      <c r="A62" s="24">
        <v>6</v>
      </c>
      <c r="B62" s="2" t="s">
        <v>161</v>
      </c>
      <c r="C62" s="2"/>
      <c r="D62" s="2"/>
      <c r="E62" s="2"/>
      <c r="F62" s="2"/>
      <c r="G62" s="2"/>
      <c r="H62" s="4">
        <v>0</v>
      </c>
      <c r="I62" s="4">
        <v>328.29</v>
      </c>
    </row>
    <row r="63" spans="1:9" ht="12.75">
      <c r="A63" s="24">
        <v>7</v>
      </c>
      <c r="B63" s="2" t="s">
        <v>61</v>
      </c>
      <c r="C63" s="2"/>
      <c r="D63" s="2"/>
      <c r="E63" s="2"/>
      <c r="F63" s="2"/>
      <c r="G63" s="2"/>
      <c r="H63" s="4">
        <v>323.83</v>
      </c>
      <c r="I63" s="4">
        <v>35</v>
      </c>
    </row>
    <row r="64" spans="1:9" ht="12.75">
      <c r="A64" s="24">
        <v>8</v>
      </c>
      <c r="B64" s="2" t="s">
        <v>165</v>
      </c>
      <c r="C64" s="2"/>
      <c r="D64" s="2"/>
      <c r="E64" s="2"/>
      <c r="F64" s="2"/>
      <c r="G64" s="2"/>
      <c r="H64" s="4">
        <v>0</v>
      </c>
      <c r="I64" s="4">
        <v>2000</v>
      </c>
    </row>
    <row r="65" spans="1:9" ht="12.75">
      <c r="A65" s="24">
        <v>9</v>
      </c>
      <c r="B65" s="2" t="s">
        <v>73</v>
      </c>
      <c r="C65" s="2"/>
      <c r="D65" s="2"/>
      <c r="E65" s="2"/>
      <c r="F65" s="2"/>
      <c r="G65" s="2"/>
      <c r="H65" s="4">
        <v>39245</v>
      </c>
      <c r="I65" s="4">
        <v>50673.71</v>
      </c>
    </row>
    <row r="66" spans="1:9" ht="12.75">
      <c r="A66" s="24">
        <v>10</v>
      </c>
      <c r="B66" s="2" t="s">
        <v>164</v>
      </c>
      <c r="C66" s="2"/>
      <c r="D66" s="2"/>
      <c r="E66" s="2"/>
      <c r="F66" s="2"/>
      <c r="G66" s="2"/>
      <c r="H66" s="4">
        <v>0</v>
      </c>
      <c r="I66" s="4">
        <v>2087.5</v>
      </c>
    </row>
    <row r="67" spans="1:9" ht="12.75">
      <c r="A67" s="24">
        <v>11</v>
      </c>
      <c r="B67" s="2" t="s">
        <v>35</v>
      </c>
      <c r="C67" s="2"/>
      <c r="D67" s="2"/>
      <c r="E67" s="2"/>
      <c r="F67" s="2"/>
      <c r="G67" s="2"/>
      <c r="H67" s="4">
        <v>71.6</v>
      </c>
      <c r="I67" s="4">
        <v>0</v>
      </c>
    </row>
    <row r="68" spans="1:9" ht="12.75">
      <c r="A68" s="24">
        <v>12</v>
      </c>
      <c r="B68" s="2" t="s">
        <v>163</v>
      </c>
      <c r="C68" s="2"/>
      <c r="D68" s="2"/>
      <c r="E68" s="2"/>
      <c r="F68" s="2"/>
      <c r="G68" s="2"/>
      <c r="H68" s="4">
        <v>46320</v>
      </c>
      <c r="I68" s="4">
        <v>0</v>
      </c>
    </row>
    <row r="69" spans="1:9" ht="12.75">
      <c r="A69" s="24">
        <v>13</v>
      </c>
      <c r="B69" s="53" t="s">
        <v>162</v>
      </c>
      <c r="C69" s="2"/>
      <c r="D69" s="2"/>
      <c r="E69" s="2"/>
      <c r="F69" s="2"/>
      <c r="G69" s="2"/>
      <c r="H69" s="4">
        <v>0</v>
      </c>
      <c r="I69" s="4">
        <v>250</v>
      </c>
    </row>
    <row r="70" spans="1:9" ht="12.75">
      <c r="A70" s="24">
        <v>14</v>
      </c>
      <c r="B70" s="2" t="s">
        <v>62</v>
      </c>
      <c r="C70" s="2"/>
      <c r="D70" s="2"/>
      <c r="E70" s="2"/>
      <c r="F70" s="2"/>
      <c r="G70" s="2"/>
      <c r="H70" s="4">
        <v>300</v>
      </c>
      <c r="I70" s="4">
        <v>0</v>
      </c>
    </row>
    <row r="71" spans="1:9" ht="12.75">
      <c r="A71" s="24"/>
      <c r="B71" s="7" t="s">
        <v>18</v>
      </c>
      <c r="C71" s="2"/>
      <c r="D71" s="2"/>
      <c r="E71" s="21"/>
      <c r="F71" s="7"/>
      <c r="G71" s="18" t="s">
        <v>3</v>
      </c>
      <c r="H71" s="54">
        <f>SUM(H57:H70)</f>
        <v>118680.16</v>
      </c>
      <c r="I71" s="54">
        <f>SUM(I57:I70)</f>
        <v>89816.41</v>
      </c>
    </row>
    <row r="72" spans="1:9" ht="13.5" thickBot="1">
      <c r="A72" s="24"/>
      <c r="B72" s="7"/>
      <c r="C72" s="2"/>
      <c r="D72" s="2"/>
      <c r="E72" s="2"/>
      <c r="F72" s="2"/>
      <c r="G72" s="2"/>
      <c r="H72" s="4"/>
      <c r="I72" s="4"/>
    </row>
    <row r="73" spans="1:9" ht="13.5" thickBot="1">
      <c r="A73" s="24"/>
      <c r="B73" s="19" t="s">
        <v>19</v>
      </c>
      <c r="C73" s="2"/>
      <c r="D73" s="2"/>
      <c r="E73" s="2"/>
      <c r="F73" s="2"/>
      <c r="G73" s="2"/>
      <c r="H73" s="50" t="s">
        <v>60</v>
      </c>
      <c r="I73" s="11" t="s">
        <v>160</v>
      </c>
    </row>
    <row r="74" spans="1:9" ht="12.75">
      <c r="A74" s="24">
        <v>15</v>
      </c>
      <c r="B74" s="2" t="s">
        <v>7</v>
      </c>
      <c r="C74" s="2"/>
      <c r="D74" s="2"/>
      <c r="E74" s="2"/>
      <c r="F74" s="2"/>
      <c r="G74" s="2"/>
      <c r="H74" s="4">
        <v>5040.88</v>
      </c>
      <c r="I74" s="4">
        <v>5320.04</v>
      </c>
    </row>
    <row r="75" spans="1:9" ht="12.75">
      <c r="A75" s="24">
        <v>16</v>
      </c>
      <c r="B75" s="2" t="s">
        <v>172</v>
      </c>
      <c r="C75" s="2"/>
      <c r="D75" s="2"/>
      <c r="E75" s="2"/>
      <c r="F75" s="2"/>
      <c r="G75" s="2"/>
      <c r="H75" s="4">
        <v>528.16</v>
      </c>
      <c r="I75" s="4">
        <v>519.87</v>
      </c>
    </row>
    <row r="76" spans="1:9" ht="12.75">
      <c r="A76" s="24">
        <v>17</v>
      </c>
      <c r="B76" s="2" t="s">
        <v>8</v>
      </c>
      <c r="C76" s="2"/>
      <c r="D76" s="2"/>
      <c r="E76" s="2"/>
      <c r="F76" s="2"/>
      <c r="G76" s="2"/>
      <c r="H76" s="4">
        <v>537.5</v>
      </c>
      <c r="I76" s="4">
        <v>550</v>
      </c>
    </row>
    <row r="77" spans="1:10" ht="12.75">
      <c r="A77" s="24">
        <v>18</v>
      </c>
      <c r="B77" s="2" t="s">
        <v>20</v>
      </c>
      <c r="C77" s="2"/>
      <c r="D77" s="2"/>
      <c r="E77" s="2"/>
      <c r="F77" s="2"/>
      <c r="G77" s="2"/>
      <c r="H77" s="4">
        <v>719.79</v>
      </c>
      <c r="I77" s="4">
        <v>642.16</v>
      </c>
      <c r="J77" s="14"/>
    </row>
    <row r="78" spans="1:10" ht="12.75">
      <c r="A78" s="24">
        <v>19</v>
      </c>
      <c r="B78" s="2" t="s">
        <v>1</v>
      </c>
      <c r="C78" s="2"/>
      <c r="D78" s="2"/>
      <c r="E78" s="2"/>
      <c r="F78" s="2"/>
      <c r="G78" s="2"/>
      <c r="H78" s="4">
        <v>230</v>
      </c>
      <c r="I78" s="4">
        <v>430</v>
      </c>
      <c r="J78" s="14"/>
    </row>
    <row r="79" spans="1:10" ht="12.75">
      <c r="A79" s="24">
        <v>20</v>
      </c>
      <c r="B79" s="2" t="s">
        <v>9</v>
      </c>
      <c r="C79" s="2"/>
      <c r="D79" s="2"/>
      <c r="E79" s="2"/>
      <c r="F79" s="2"/>
      <c r="G79" s="2"/>
      <c r="H79" s="4">
        <v>0</v>
      </c>
      <c r="I79" s="4">
        <v>0</v>
      </c>
      <c r="J79" s="14"/>
    </row>
    <row r="80" spans="1:10" ht="12.75">
      <c r="A80" s="24">
        <v>21</v>
      </c>
      <c r="B80" s="2" t="s">
        <v>166</v>
      </c>
      <c r="C80" s="2"/>
      <c r="D80" s="2"/>
      <c r="E80" s="2"/>
      <c r="F80" s="2"/>
      <c r="G80" s="2"/>
      <c r="H80" s="4">
        <v>0</v>
      </c>
      <c r="I80" s="4">
        <v>100</v>
      </c>
      <c r="J80" s="14"/>
    </row>
    <row r="81" spans="1:10" ht="12.75">
      <c r="A81" s="24">
        <v>22</v>
      </c>
      <c r="B81" s="2" t="s">
        <v>21</v>
      </c>
      <c r="C81" s="2"/>
      <c r="D81" s="2"/>
      <c r="E81" s="2"/>
      <c r="F81" s="2"/>
      <c r="G81" s="2"/>
      <c r="H81" s="4">
        <v>20046.07</v>
      </c>
      <c r="I81" s="4">
        <v>11387.7</v>
      </c>
      <c r="J81" s="14"/>
    </row>
    <row r="82" spans="1:10" ht="12.75">
      <c r="A82" s="24">
        <v>23</v>
      </c>
      <c r="B82" s="2" t="s">
        <v>2</v>
      </c>
      <c r="C82" s="2"/>
      <c r="D82" s="2"/>
      <c r="E82" s="2"/>
      <c r="F82" s="2"/>
      <c r="G82" s="2"/>
      <c r="H82" s="4">
        <v>50</v>
      </c>
      <c r="I82" s="4">
        <v>0</v>
      </c>
      <c r="J82" s="14"/>
    </row>
    <row r="83" spans="1:10" ht="12.75">
      <c r="A83" s="24">
        <v>24</v>
      </c>
      <c r="B83" s="2" t="s">
        <v>11</v>
      </c>
      <c r="C83" s="2"/>
      <c r="D83" s="2"/>
      <c r="E83" s="2"/>
      <c r="F83" s="2"/>
      <c r="G83" s="2"/>
      <c r="H83" s="4">
        <v>399.26</v>
      </c>
      <c r="I83" s="4">
        <v>132.64</v>
      </c>
      <c r="J83" s="14"/>
    </row>
    <row r="84" spans="1:10" ht="12.75">
      <c r="A84" s="24">
        <v>25</v>
      </c>
      <c r="B84" s="2" t="s">
        <v>5</v>
      </c>
      <c r="C84" s="2"/>
      <c r="D84" s="2"/>
      <c r="E84" s="2"/>
      <c r="F84" s="2"/>
      <c r="G84" s="2"/>
      <c r="H84" s="4">
        <v>127.85</v>
      </c>
      <c r="I84" s="4">
        <v>95.33</v>
      </c>
      <c r="J84" s="14"/>
    </row>
    <row r="85" spans="1:10" ht="12.75">
      <c r="A85" s="24">
        <v>26</v>
      </c>
      <c r="B85" s="2" t="s">
        <v>22</v>
      </c>
      <c r="C85" s="2"/>
      <c r="D85" s="2"/>
      <c r="E85" s="2"/>
      <c r="F85" s="2"/>
      <c r="G85" s="2"/>
      <c r="H85" s="4">
        <v>0</v>
      </c>
      <c r="I85" s="4">
        <v>123.23</v>
      </c>
      <c r="J85" s="17"/>
    </row>
    <row r="86" spans="1:10" ht="12.75">
      <c r="A86" s="24">
        <v>27</v>
      </c>
      <c r="B86" s="2" t="s">
        <v>23</v>
      </c>
      <c r="C86" s="2"/>
      <c r="D86" s="2"/>
      <c r="E86" s="2"/>
      <c r="F86" s="9" t="s">
        <v>60</v>
      </c>
      <c r="G86" s="52" t="s">
        <v>160</v>
      </c>
      <c r="H86" s="4"/>
      <c r="I86" s="4"/>
      <c r="J86" s="17"/>
    </row>
    <row r="87" spans="1:10" ht="12.75">
      <c r="A87" s="26" t="s">
        <v>37</v>
      </c>
      <c r="B87" s="10" t="s">
        <v>29</v>
      </c>
      <c r="C87" s="22"/>
      <c r="D87" s="22"/>
      <c r="E87" s="2"/>
      <c r="F87" s="8">
        <v>143</v>
      </c>
      <c r="G87" s="8">
        <v>572</v>
      </c>
      <c r="H87" s="8"/>
      <c r="I87" s="8"/>
      <c r="J87" s="17"/>
    </row>
    <row r="88" spans="1:10" ht="12.75">
      <c r="A88" s="26" t="s">
        <v>38</v>
      </c>
      <c r="B88" s="10" t="s">
        <v>30</v>
      </c>
      <c r="C88" s="22"/>
      <c r="D88" s="22"/>
      <c r="E88" s="2"/>
      <c r="F88" s="8">
        <v>352</v>
      </c>
      <c r="G88" s="8">
        <v>293.33</v>
      </c>
      <c r="H88" s="8"/>
      <c r="I88" s="8"/>
      <c r="J88" s="17"/>
    </row>
    <row r="89" spans="1:10" s="5" customFormat="1" ht="12.75">
      <c r="A89" s="26" t="s">
        <v>39</v>
      </c>
      <c r="B89" s="10" t="s">
        <v>31</v>
      </c>
      <c r="C89" s="22"/>
      <c r="D89" s="22"/>
      <c r="E89" s="2"/>
      <c r="F89" s="8">
        <v>75</v>
      </c>
      <c r="G89" s="8">
        <v>75</v>
      </c>
      <c r="H89" s="8"/>
      <c r="I89" s="8"/>
      <c r="J89" s="14"/>
    </row>
    <row r="90" spans="1:10" ht="12.75">
      <c r="A90" s="26" t="s">
        <v>40</v>
      </c>
      <c r="B90" s="10" t="s">
        <v>63</v>
      </c>
      <c r="C90" s="22"/>
      <c r="D90" s="22"/>
      <c r="E90" s="2"/>
      <c r="F90" s="8">
        <v>300</v>
      </c>
      <c r="G90" s="8">
        <v>0</v>
      </c>
      <c r="H90" s="8"/>
      <c r="I90" s="8"/>
      <c r="J90" s="14"/>
    </row>
    <row r="91" spans="1:10" ht="12.75">
      <c r="A91" s="26" t="s">
        <v>41</v>
      </c>
      <c r="B91" s="10" t="s">
        <v>71</v>
      </c>
      <c r="C91" s="22"/>
      <c r="D91" s="22"/>
      <c r="E91" s="2"/>
      <c r="F91" s="8">
        <v>250</v>
      </c>
      <c r="G91" s="8">
        <v>0</v>
      </c>
      <c r="H91" s="8"/>
      <c r="I91" s="8"/>
      <c r="J91" s="14"/>
    </row>
    <row r="92" spans="1:10" ht="12.75">
      <c r="A92" s="26" t="s">
        <v>42</v>
      </c>
      <c r="B92" s="10" t="s">
        <v>32</v>
      </c>
      <c r="C92" s="22"/>
      <c r="D92" s="22"/>
      <c r="E92" s="2"/>
      <c r="F92" s="8">
        <v>80</v>
      </c>
      <c r="G92" s="8">
        <v>0</v>
      </c>
      <c r="H92" s="8"/>
      <c r="I92" s="8"/>
      <c r="J92" s="14"/>
    </row>
    <row r="93" spans="1:10" ht="12.75">
      <c r="A93" s="26" t="s">
        <v>43</v>
      </c>
      <c r="B93" s="10" t="s">
        <v>169</v>
      </c>
      <c r="C93" s="22"/>
      <c r="D93" s="22"/>
      <c r="E93" s="2"/>
      <c r="F93" s="8">
        <v>0</v>
      </c>
      <c r="G93" s="8">
        <v>212.15</v>
      </c>
      <c r="H93" s="8"/>
      <c r="I93" s="8"/>
      <c r="J93" s="14"/>
    </row>
    <row r="94" spans="1:10" ht="12.75">
      <c r="A94" s="26" t="s">
        <v>70</v>
      </c>
      <c r="B94" s="10" t="s">
        <v>216</v>
      </c>
      <c r="C94" s="22"/>
      <c r="D94" s="22"/>
      <c r="E94" s="2"/>
      <c r="F94" s="8">
        <v>200</v>
      </c>
      <c r="G94" s="8">
        <v>0</v>
      </c>
      <c r="H94" s="8"/>
      <c r="I94" s="8"/>
      <c r="J94" s="14"/>
    </row>
    <row r="95" spans="1:10" ht="12.75">
      <c r="A95" s="26" t="s">
        <v>72</v>
      </c>
      <c r="B95" s="10" t="s">
        <v>170</v>
      </c>
      <c r="C95" s="22"/>
      <c r="D95" s="22"/>
      <c r="E95" s="2"/>
      <c r="F95" s="8">
        <v>0</v>
      </c>
      <c r="G95" s="8">
        <v>223</v>
      </c>
      <c r="H95" s="8"/>
      <c r="I95" s="8"/>
      <c r="J95" s="14"/>
    </row>
    <row r="96" spans="1:10" ht="12.75">
      <c r="A96" s="26" t="s">
        <v>171</v>
      </c>
      <c r="B96" s="10" t="s">
        <v>69</v>
      </c>
      <c r="C96" s="22"/>
      <c r="D96" s="22"/>
      <c r="E96" s="2"/>
      <c r="F96" s="8">
        <v>150.89</v>
      </c>
      <c r="G96" s="8">
        <v>175.9</v>
      </c>
      <c r="H96" s="8"/>
      <c r="I96" s="8"/>
      <c r="J96" s="14"/>
    </row>
    <row r="97" spans="1:10" ht="12.75">
      <c r="A97" s="26"/>
      <c r="B97" s="10"/>
      <c r="C97" s="22"/>
      <c r="D97" s="22"/>
      <c r="E97" s="2"/>
      <c r="F97" s="23">
        <f>SUM(F87:F96)</f>
        <v>1550.8899999999999</v>
      </c>
      <c r="G97" s="23">
        <f>SUM(G87:G96)</f>
        <v>1551.38</v>
      </c>
      <c r="H97" s="4">
        <f>SUM(F87:F96)</f>
        <v>1550.8899999999999</v>
      </c>
      <c r="I97" s="4">
        <f>SUM(G87:G96)</f>
        <v>1551.38</v>
      </c>
      <c r="J97" s="14"/>
    </row>
    <row r="98" spans="1:10" ht="12.75">
      <c r="A98" s="24">
        <v>28</v>
      </c>
      <c r="B98" s="2" t="s">
        <v>67</v>
      </c>
      <c r="C98" s="2"/>
      <c r="D98" s="2"/>
      <c r="E98" s="2"/>
      <c r="F98" s="2"/>
      <c r="G98" s="2"/>
      <c r="H98" s="4">
        <v>2590</v>
      </c>
      <c r="I98" s="4">
        <v>2590</v>
      </c>
      <c r="J98" s="14"/>
    </row>
    <row r="99" spans="1:10" ht="12.75">
      <c r="A99" s="24">
        <v>29</v>
      </c>
      <c r="B99" s="2" t="s">
        <v>24</v>
      </c>
      <c r="C99" s="2"/>
      <c r="D99" s="2"/>
      <c r="E99" s="2"/>
      <c r="F99" s="2"/>
      <c r="G99" s="2"/>
      <c r="H99" s="4">
        <v>135</v>
      </c>
      <c r="I99" s="4">
        <v>0</v>
      </c>
      <c r="J99" s="14"/>
    </row>
    <row r="100" spans="1:10" ht="12.75">
      <c r="A100" s="24">
        <v>30</v>
      </c>
      <c r="B100" s="2" t="s">
        <v>25</v>
      </c>
      <c r="C100" s="2"/>
      <c r="D100" s="2"/>
      <c r="E100" s="2"/>
      <c r="F100" s="2"/>
      <c r="G100" s="2"/>
      <c r="H100" s="4">
        <v>50</v>
      </c>
      <c r="I100" s="4">
        <v>0</v>
      </c>
      <c r="J100" s="14"/>
    </row>
    <row r="101" spans="1:10" ht="12.75">
      <c r="A101" s="24">
        <v>31</v>
      </c>
      <c r="B101" s="2" t="s">
        <v>26</v>
      </c>
      <c r="C101" s="2"/>
      <c r="D101" s="2"/>
      <c r="E101" s="2"/>
      <c r="F101" s="2"/>
      <c r="G101" s="2"/>
      <c r="H101" s="4">
        <v>6277.94</v>
      </c>
      <c r="I101" s="4">
        <v>33.33</v>
      </c>
      <c r="J101" s="14"/>
    </row>
    <row r="102" spans="1:10" ht="12.75">
      <c r="A102" s="24">
        <v>32</v>
      </c>
      <c r="B102" s="2" t="s">
        <v>6</v>
      </c>
      <c r="C102" s="2"/>
      <c r="D102" s="2"/>
      <c r="E102" s="2"/>
      <c r="F102" s="2"/>
      <c r="G102" s="2"/>
      <c r="H102" s="4">
        <v>59567.14</v>
      </c>
      <c r="I102" s="4">
        <v>46103.1</v>
      </c>
      <c r="J102" s="14"/>
    </row>
    <row r="103" spans="1:10" ht="12.75">
      <c r="A103" s="24">
        <v>33</v>
      </c>
      <c r="B103" s="2" t="s">
        <v>167</v>
      </c>
      <c r="C103" s="2"/>
      <c r="D103" s="2"/>
      <c r="E103" s="2"/>
      <c r="F103" s="2"/>
      <c r="G103" s="2"/>
      <c r="H103" s="4">
        <v>0</v>
      </c>
      <c r="I103" s="4">
        <v>3539.8</v>
      </c>
      <c r="J103" s="14"/>
    </row>
    <row r="104" spans="1:10" ht="12.75">
      <c r="A104" s="24">
        <v>34</v>
      </c>
      <c r="B104" s="2" t="s">
        <v>27</v>
      </c>
      <c r="C104" s="2"/>
      <c r="D104" s="2"/>
      <c r="E104" s="2"/>
      <c r="F104" s="2"/>
      <c r="G104" s="2"/>
      <c r="H104" s="4">
        <v>38410.14</v>
      </c>
      <c r="I104" s="4">
        <v>3694</v>
      </c>
      <c r="J104" s="14"/>
    </row>
    <row r="105" spans="1:10" ht="12.75">
      <c r="A105" s="24">
        <v>35</v>
      </c>
      <c r="B105" s="2" t="s">
        <v>66</v>
      </c>
      <c r="C105" s="2"/>
      <c r="D105" s="2"/>
      <c r="E105" s="2"/>
      <c r="F105" s="2"/>
      <c r="G105" s="2"/>
      <c r="H105" s="4">
        <v>2233</v>
      </c>
      <c r="I105" s="4">
        <v>0</v>
      </c>
      <c r="J105" s="14"/>
    </row>
    <row r="106" spans="1:10" ht="12.75">
      <c r="A106" s="24">
        <v>36</v>
      </c>
      <c r="B106" s="2" t="s">
        <v>168</v>
      </c>
      <c r="C106" s="2"/>
      <c r="D106" s="2"/>
      <c r="E106" s="2"/>
      <c r="F106" s="2"/>
      <c r="G106" s="2"/>
      <c r="H106" s="4">
        <v>0</v>
      </c>
      <c r="I106" s="4">
        <v>2087.5</v>
      </c>
      <c r="J106" s="14"/>
    </row>
    <row r="107" spans="1:10" ht="12.75">
      <c r="A107" s="24">
        <v>37</v>
      </c>
      <c r="B107" s="2" t="s">
        <v>68</v>
      </c>
      <c r="C107" s="2"/>
      <c r="D107" s="2"/>
      <c r="E107" s="2"/>
      <c r="F107" s="9"/>
      <c r="G107" s="9"/>
      <c r="H107" s="4">
        <v>1216</v>
      </c>
      <c r="I107" s="4">
        <v>3000</v>
      </c>
      <c r="J107" s="14"/>
    </row>
    <row r="108" spans="1:10" ht="12.75">
      <c r="A108" s="24">
        <v>38</v>
      </c>
      <c r="B108" s="2" t="s">
        <v>78</v>
      </c>
      <c r="C108" s="2"/>
      <c r="D108" s="2"/>
      <c r="E108" s="2"/>
      <c r="F108" s="9"/>
      <c r="G108" s="9"/>
      <c r="H108" s="4">
        <v>1000</v>
      </c>
      <c r="I108" s="4">
        <v>0</v>
      </c>
      <c r="J108" s="14"/>
    </row>
    <row r="109" spans="1:10" ht="12.75">
      <c r="A109" s="26">
        <v>39</v>
      </c>
      <c r="B109" s="35" t="s">
        <v>77</v>
      </c>
      <c r="C109" s="22"/>
      <c r="D109" s="22"/>
      <c r="E109" s="2"/>
      <c r="F109" s="8"/>
      <c r="G109" s="8"/>
      <c r="H109" s="4">
        <v>617.1</v>
      </c>
      <c r="I109" s="4">
        <v>1184.75</v>
      </c>
      <c r="J109" s="14"/>
    </row>
    <row r="110" spans="1:10" ht="13.5" thickBot="1">
      <c r="A110" s="26"/>
      <c r="B110" s="10"/>
      <c r="C110" s="22"/>
      <c r="D110" s="22"/>
      <c r="E110" s="2"/>
      <c r="F110" s="8"/>
      <c r="G110" s="8"/>
      <c r="H110" s="8"/>
      <c r="I110" s="8"/>
      <c r="J110" s="14"/>
    </row>
    <row r="111" spans="1:10" ht="13.5" thickBot="1">
      <c r="A111" s="2"/>
      <c r="B111" s="7" t="s">
        <v>28</v>
      </c>
      <c r="C111" s="2"/>
      <c r="D111" s="2"/>
      <c r="E111" s="21"/>
      <c r="F111" s="22"/>
      <c r="G111" s="18" t="s">
        <v>3</v>
      </c>
      <c r="H111" s="51">
        <f>SUM(H74:H110)</f>
        <v>141326.72</v>
      </c>
      <c r="I111" s="13">
        <f>SUM(I74:I110)</f>
        <v>83084.83</v>
      </c>
      <c r="J111" s="14"/>
    </row>
    <row r="112" spans="1:10" ht="12.75">
      <c r="A112" s="2"/>
      <c r="B112" s="2" t="s">
        <v>151</v>
      </c>
      <c r="C112" s="2"/>
      <c r="D112" s="2"/>
      <c r="E112" s="2"/>
      <c r="F112" s="2"/>
      <c r="G112" s="2"/>
      <c r="H112" s="6"/>
      <c r="I112" s="6"/>
      <c r="J112" s="14"/>
    </row>
    <row r="113" spans="1:10" ht="12.75">
      <c r="A113" s="2"/>
      <c r="B113" s="2"/>
      <c r="C113" s="2"/>
      <c r="D113" s="2"/>
      <c r="E113" s="2"/>
      <c r="F113" s="2"/>
      <c r="G113" s="2"/>
      <c r="H113" s="6"/>
      <c r="I113" s="6"/>
      <c r="J113" s="14"/>
    </row>
    <row r="114" spans="1:10" ht="12.75">
      <c r="A114" s="59" t="s">
        <v>0</v>
      </c>
      <c r="B114" s="59"/>
      <c r="C114" s="59"/>
      <c r="D114" s="59"/>
      <c r="E114" s="59"/>
      <c r="F114" s="59"/>
      <c r="G114" s="59"/>
      <c r="H114" s="59"/>
      <c r="I114" s="59"/>
      <c r="J114" s="14"/>
    </row>
    <row r="115" spans="1:10" ht="12.75">
      <c r="A115" s="59" t="s">
        <v>173</v>
      </c>
      <c r="B115" s="59"/>
      <c r="C115" s="59"/>
      <c r="D115" s="59"/>
      <c r="E115" s="59"/>
      <c r="F115" s="59"/>
      <c r="G115" s="59"/>
      <c r="H115" s="59"/>
      <c r="I115" s="59"/>
      <c r="J115" s="14"/>
    </row>
    <row r="116" spans="1:10" ht="12.75">
      <c r="A116" s="59" t="s">
        <v>33</v>
      </c>
      <c r="B116" s="59"/>
      <c r="C116" s="59"/>
      <c r="D116" s="59"/>
      <c r="E116" s="59"/>
      <c r="F116" s="59"/>
      <c r="G116" s="59"/>
      <c r="H116" s="59"/>
      <c r="I116" s="59"/>
      <c r="J116" s="14"/>
    </row>
    <row r="117" spans="1:10" ht="12.75">
      <c r="A117" s="27"/>
      <c r="B117" s="27"/>
      <c r="C117" s="27"/>
      <c r="D117" s="27"/>
      <c r="E117" s="27"/>
      <c r="F117" s="27"/>
      <c r="G117" s="27"/>
      <c r="H117" s="27"/>
      <c r="I117" s="27"/>
      <c r="J117" s="14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14"/>
    </row>
    <row r="119" spans="1:10" ht="12.75">
      <c r="A119" s="19" t="s">
        <v>13</v>
      </c>
      <c r="B119" s="2"/>
      <c r="C119" s="2"/>
      <c r="D119" s="2"/>
      <c r="E119" s="2"/>
      <c r="F119" s="2"/>
      <c r="G119" s="2"/>
      <c r="H119" s="2"/>
      <c r="I119" s="2"/>
      <c r="J119" s="14"/>
    </row>
    <row r="120" spans="1:10" ht="12.75">
      <c r="A120" s="19"/>
      <c r="B120" s="2"/>
      <c r="C120" s="2"/>
      <c r="D120" s="2"/>
      <c r="E120" s="2"/>
      <c r="F120" s="2"/>
      <c r="G120" s="2"/>
      <c r="H120" s="2"/>
      <c r="I120" s="2"/>
      <c r="J120" s="14"/>
    </row>
    <row r="121" spans="1:10" ht="12.75">
      <c r="A121" s="7" t="s">
        <v>192</v>
      </c>
      <c r="B121" s="2"/>
      <c r="C121" s="2"/>
      <c r="D121" s="2"/>
      <c r="E121" s="2"/>
      <c r="F121" s="2"/>
      <c r="G121" s="2"/>
      <c r="H121" s="2"/>
      <c r="I121" s="2"/>
      <c r="J121" s="14"/>
    </row>
    <row r="122" spans="1:10" ht="12.75">
      <c r="A122" s="2" t="s">
        <v>193</v>
      </c>
      <c r="B122" s="2"/>
      <c r="C122" s="2"/>
      <c r="D122" s="2"/>
      <c r="E122" s="2"/>
      <c r="F122" s="2"/>
      <c r="G122" s="2"/>
      <c r="H122" s="2"/>
      <c r="I122" s="2"/>
      <c r="J122" s="14"/>
    </row>
    <row r="123" spans="1:10" ht="12.75">
      <c r="A123" s="2" t="s">
        <v>194</v>
      </c>
      <c r="B123" s="2"/>
      <c r="C123" s="2"/>
      <c r="D123" s="2"/>
      <c r="E123" s="2"/>
      <c r="F123" s="2"/>
      <c r="G123" s="2"/>
      <c r="H123" s="2"/>
      <c r="I123" s="2"/>
      <c r="J123" s="14"/>
    </row>
    <row r="124" spans="1:10" ht="12.75">
      <c r="A124" s="7"/>
      <c r="B124" s="2"/>
      <c r="C124" s="12"/>
      <c r="D124" s="2"/>
      <c r="E124" s="2"/>
      <c r="F124" s="2"/>
      <c r="G124" s="5"/>
      <c r="H124" s="2"/>
      <c r="I124" s="2"/>
      <c r="J124" s="14"/>
    </row>
    <row r="125" spans="1:10" ht="12.75">
      <c r="A125" s="7" t="s">
        <v>74</v>
      </c>
      <c r="B125" s="2"/>
      <c r="C125" s="12"/>
      <c r="D125" s="2"/>
      <c r="E125" s="2"/>
      <c r="F125" s="2"/>
      <c r="G125" s="5"/>
      <c r="H125" s="2"/>
      <c r="I125" s="2"/>
      <c r="J125" s="14"/>
    </row>
    <row r="126" spans="1:10" ht="12.75">
      <c r="A126" s="2" t="s">
        <v>195</v>
      </c>
      <c r="B126" s="2"/>
      <c r="C126" s="12"/>
      <c r="D126" s="2"/>
      <c r="E126" s="2"/>
      <c r="F126" s="2"/>
      <c r="G126" s="5"/>
      <c r="H126" s="2"/>
      <c r="I126" s="2"/>
      <c r="J126" s="14"/>
    </row>
    <row r="127" spans="1:10" ht="12.75">
      <c r="A127" s="2" t="s">
        <v>196</v>
      </c>
      <c r="B127" s="2"/>
      <c r="C127" s="12"/>
      <c r="D127" s="2"/>
      <c r="E127" s="2"/>
      <c r="F127" s="2"/>
      <c r="G127" s="5"/>
      <c r="H127" s="2"/>
      <c r="I127" s="2"/>
      <c r="J127" s="14"/>
    </row>
    <row r="128" spans="1:10" ht="12.75">
      <c r="A128" s="2"/>
      <c r="B128" s="2"/>
      <c r="C128" s="12"/>
      <c r="D128" s="2"/>
      <c r="E128" s="2"/>
      <c r="F128" s="2"/>
      <c r="G128" s="5"/>
      <c r="H128" s="2"/>
      <c r="I128" s="2"/>
      <c r="J128" s="14"/>
    </row>
    <row r="129" spans="1:10" ht="12.75">
      <c r="A129" s="7" t="s">
        <v>191</v>
      </c>
      <c r="B129" s="2"/>
      <c r="C129" s="12"/>
      <c r="D129" s="2"/>
      <c r="E129" s="2"/>
      <c r="F129" s="2"/>
      <c r="G129" s="5"/>
      <c r="H129" s="2"/>
      <c r="I129" s="2"/>
      <c r="J129" s="14"/>
    </row>
    <row r="130" spans="1:10" ht="12.75">
      <c r="A130" s="2" t="s">
        <v>75</v>
      </c>
      <c r="B130" s="2"/>
      <c r="C130" s="2"/>
      <c r="D130" s="2"/>
      <c r="E130" s="2"/>
      <c r="F130" s="2"/>
      <c r="G130" s="5"/>
      <c r="H130" s="2"/>
      <c r="I130" s="2"/>
      <c r="J130" s="14"/>
    </row>
    <row r="131" spans="1:9" ht="15">
      <c r="A131" s="7"/>
      <c r="B131" s="2"/>
      <c r="C131" s="12"/>
      <c r="D131" s="2"/>
      <c r="E131" s="2"/>
      <c r="F131" s="2"/>
      <c r="G131" s="5"/>
      <c r="H131" s="3"/>
      <c r="I131" s="3"/>
    </row>
    <row r="132" spans="1:9" ht="12.75">
      <c r="A132" s="1"/>
      <c r="B132" s="1"/>
      <c r="C132" s="1"/>
      <c r="D132" s="1"/>
      <c r="E132" s="1"/>
      <c r="F132" s="1"/>
      <c r="G132" s="2"/>
      <c r="H132" s="1"/>
      <c r="I132" s="1"/>
    </row>
    <row r="133" spans="1:9" ht="12.75">
      <c r="A133" s="28" t="s">
        <v>19</v>
      </c>
      <c r="B133" s="15"/>
      <c r="C133" s="1"/>
      <c r="D133" s="1"/>
      <c r="E133" s="1"/>
      <c r="F133" s="1"/>
      <c r="G133" s="1"/>
      <c r="H133" s="1"/>
      <c r="I133" s="1"/>
    </row>
    <row r="134" spans="1:9" ht="12.75">
      <c r="A134" s="16" t="s">
        <v>197</v>
      </c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 t="s">
        <v>76</v>
      </c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6" t="s">
        <v>198</v>
      </c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 t="s">
        <v>199</v>
      </c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6" t="s">
        <v>200</v>
      </c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 t="s">
        <v>201</v>
      </c>
      <c r="E139" s="1"/>
      <c r="F139" s="1"/>
      <c r="G139" s="1"/>
      <c r="H139" s="1"/>
      <c r="I139" s="1"/>
    </row>
    <row r="140" spans="1:9" ht="12.75">
      <c r="A140" s="16" t="s">
        <v>202</v>
      </c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" t="s">
        <v>203</v>
      </c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6" t="s">
        <v>204</v>
      </c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" t="s">
        <v>205</v>
      </c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6" t="s">
        <v>206</v>
      </c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" t="s">
        <v>207</v>
      </c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6" t="s">
        <v>208</v>
      </c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" t="s">
        <v>209</v>
      </c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" t="s">
        <v>210</v>
      </c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" t="s">
        <v>211</v>
      </c>
      <c r="B149" s="14"/>
      <c r="C149" s="14"/>
      <c r="D149" s="14"/>
      <c r="E149" s="14"/>
      <c r="F149" s="14"/>
      <c r="G149" s="14"/>
      <c r="H149" s="14"/>
      <c r="I149" s="14"/>
    </row>
    <row r="150" spans="1:9" ht="12.75">
      <c r="A150" s="16" t="s">
        <v>212</v>
      </c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1" t="s">
        <v>150</v>
      </c>
      <c r="B151" s="14"/>
      <c r="C151" s="14"/>
      <c r="D151" s="14"/>
      <c r="E151" s="14"/>
      <c r="F151" s="14"/>
      <c r="G151" s="14"/>
      <c r="H151" s="14"/>
      <c r="I151" s="14"/>
    </row>
    <row r="152" spans="1:9" ht="12.75">
      <c r="A152" s="16" t="s">
        <v>213</v>
      </c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" t="s">
        <v>214</v>
      </c>
      <c r="B153" s="14"/>
      <c r="C153" s="14"/>
      <c r="D153" s="14"/>
      <c r="E153" s="14"/>
      <c r="F153" s="14"/>
      <c r="G153" s="14"/>
      <c r="H153" s="14"/>
      <c r="I153" s="14"/>
    </row>
    <row r="154" ht="12.75">
      <c r="I154" s="14"/>
    </row>
    <row r="155" ht="12.75">
      <c r="I155" s="14"/>
    </row>
    <row r="156" ht="12.75">
      <c r="I156" s="14"/>
    </row>
    <row r="157" ht="12.75">
      <c r="I157" s="14"/>
    </row>
    <row r="158" spans="1:9" ht="12.75">
      <c r="A158" s="1"/>
      <c r="B158" s="14"/>
      <c r="C158" s="14"/>
      <c r="D158" s="14"/>
      <c r="E158" s="14"/>
      <c r="F158" s="14"/>
      <c r="G158" s="14"/>
      <c r="H158" s="14"/>
      <c r="I158" s="14"/>
    </row>
    <row r="159" spans="1:9" ht="12.75">
      <c r="A159" s="1"/>
      <c r="B159" s="14"/>
      <c r="C159" s="14"/>
      <c r="D159" s="14"/>
      <c r="E159" s="14"/>
      <c r="F159" s="14"/>
      <c r="G159" s="14"/>
      <c r="H159" s="14"/>
      <c r="I159" s="14"/>
    </row>
    <row r="160" spans="1:9" ht="12.75">
      <c r="A160" s="1"/>
      <c r="B160" s="14"/>
      <c r="C160" s="14"/>
      <c r="D160" s="14"/>
      <c r="E160" s="14"/>
      <c r="F160" s="14"/>
      <c r="G160" s="14"/>
      <c r="H160" s="14"/>
      <c r="I160" s="14"/>
    </row>
    <row r="161" spans="1:9" ht="12.75">
      <c r="A161" s="1"/>
      <c r="B161" s="14"/>
      <c r="C161" s="14"/>
      <c r="D161" s="14"/>
      <c r="E161" s="14"/>
      <c r="F161" s="14"/>
      <c r="G161" s="14"/>
      <c r="H161" s="14"/>
      <c r="I161" s="14"/>
    </row>
    <row r="162" spans="1:9" ht="12.75">
      <c r="A162" s="1"/>
      <c r="B162" s="14"/>
      <c r="C162" s="14"/>
      <c r="D162" s="14"/>
      <c r="E162" s="14"/>
      <c r="F162" s="14"/>
      <c r="G162" s="14"/>
      <c r="H162" s="14"/>
      <c r="I162" s="14"/>
    </row>
    <row r="163" spans="1:9" ht="12.75">
      <c r="A163" s="1"/>
      <c r="B163" s="14"/>
      <c r="C163" s="14"/>
      <c r="D163" s="14"/>
      <c r="E163" s="14"/>
      <c r="F163" s="14"/>
      <c r="G163" s="14"/>
      <c r="H163" s="14"/>
      <c r="I163" s="14"/>
    </row>
    <row r="164" spans="1:9" ht="12.75">
      <c r="A164" s="1"/>
      <c r="B164" s="14"/>
      <c r="C164" s="14"/>
      <c r="D164" s="14"/>
      <c r="E164" s="14"/>
      <c r="F164" s="14"/>
      <c r="G164" s="14"/>
      <c r="H164" s="14"/>
      <c r="I164" s="14"/>
    </row>
    <row r="165" spans="1:9" ht="12.75">
      <c r="A165" s="1"/>
      <c r="B165" s="14"/>
      <c r="C165" s="14"/>
      <c r="D165" s="14"/>
      <c r="E165" s="14"/>
      <c r="F165" s="14"/>
      <c r="G165" s="14"/>
      <c r="H165" s="14"/>
      <c r="I165" s="14"/>
    </row>
    <row r="166" spans="1:9" ht="12.75">
      <c r="A166" s="1"/>
      <c r="B166" s="14"/>
      <c r="C166" s="14"/>
      <c r="D166" s="14"/>
      <c r="E166" s="14"/>
      <c r="F166" s="14"/>
      <c r="G166" s="14"/>
      <c r="H166" s="14"/>
      <c r="I166" s="14"/>
    </row>
    <row r="167" spans="1:9" ht="12.75">
      <c r="A167" s="1"/>
      <c r="B167" s="14"/>
      <c r="C167" s="14"/>
      <c r="D167" s="14"/>
      <c r="E167" s="14"/>
      <c r="F167" s="14"/>
      <c r="G167" s="14"/>
      <c r="H167" s="14"/>
      <c r="I167" s="14"/>
    </row>
    <row r="168" spans="1:9" ht="12.75">
      <c r="A168" s="1"/>
      <c r="B168" s="14"/>
      <c r="C168" s="14"/>
      <c r="D168" s="14"/>
      <c r="E168" s="14"/>
      <c r="F168" s="14"/>
      <c r="G168" s="14"/>
      <c r="H168" s="14"/>
      <c r="I168" s="14"/>
    </row>
    <row r="169" spans="1:9" ht="12.75">
      <c r="A169" s="1"/>
      <c r="B169" s="14"/>
      <c r="C169" s="14"/>
      <c r="D169" s="14"/>
      <c r="E169" s="14"/>
      <c r="F169" s="14"/>
      <c r="G169" s="14"/>
      <c r="H169" s="14"/>
      <c r="I169" s="14"/>
    </row>
    <row r="170" spans="1:9" ht="12.75">
      <c r="A170" s="1"/>
      <c r="B170" s="14"/>
      <c r="C170" s="14"/>
      <c r="D170" s="14"/>
      <c r="E170" s="14"/>
      <c r="F170" s="14"/>
      <c r="G170" s="14"/>
      <c r="H170" s="14"/>
      <c r="I170" s="14"/>
    </row>
    <row r="171" spans="1:9" ht="12.75">
      <c r="A171" s="1"/>
      <c r="B171" s="14"/>
      <c r="C171" s="14"/>
      <c r="D171" s="14"/>
      <c r="E171" s="14"/>
      <c r="F171" s="14"/>
      <c r="G171" s="14"/>
      <c r="H171" s="14"/>
      <c r="I171" s="14"/>
    </row>
    <row r="172" spans="1:9" ht="12.75">
      <c r="A172" s="1"/>
      <c r="B172" s="14"/>
      <c r="C172" s="14"/>
      <c r="D172" s="14"/>
      <c r="E172" s="14"/>
      <c r="F172" s="14"/>
      <c r="G172" s="14"/>
      <c r="H172" s="14"/>
      <c r="I172" s="14"/>
    </row>
    <row r="173" spans="1:9" ht="12.75">
      <c r="A173" s="1"/>
      <c r="B173" s="14"/>
      <c r="C173" s="14"/>
      <c r="D173" s="14"/>
      <c r="E173" s="14"/>
      <c r="F173" s="14"/>
      <c r="G173" s="14"/>
      <c r="H173" s="14"/>
      <c r="I173" s="14"/>
    </row>
    <row r="174" spans="1:9" ht="12.75">
      <c r="A174" s="1"/>
      <c r="B174" s="14"/>
      <c r="C174" s="14"/>
      <c r="D174" s="14"/>
      <c r="E174" s="14"/>
      <c r="F174" s="14"/>
      <c r="G174" s="14"/>
      <c r="H174" s="14"/>
      <c r="I174" s="14"/>
    </row>
    <row r="175" spans="1:9" ht="15">
      <c r="A175" s="62" t="s">
        <v>0</v>
      </c>
      <c r="B175" s="62"/>
      <c r="C175" s="62"/>
      <c r="D175" s="62"/>
      <c r="E175" s="62"/>
      <c r="F175" s="62"/>
      <c r="G175" s="62"/>
      <c r="H175" s="62"/>
      <c r="I175" s="62"/>
    </row>
    <row r="176" spans="1:9" ht="15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">
      <c r="A177" s="62" t="s">
        <v>174</v>
      </c>
      <c r="B177" s="62"/>
      <c r="C177" s="62"/>
      <c r="D177" s="62"/>
      <c r="E177" s="62"/>
      <c r="F177" s="62"/>
      <c r="G177" s="62"/>
      <c r="H177" s="62"/>
      <c r="I177" s="62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7" t="s">
        <v>79</v>
      </c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8">
        <v>1</v>
      </c>
      <c r="B182" s="3" t="s">
        <v>178</v>
      </c>
      <c r="C182" s="3"/>
      <c r="D182" s="3"/>
      <c r="E182" s="3"/>
      <c r="F182" s="3"/>
      <c r="G182" s="3"/>
      <c r="H182" s="3"/>
      <c r="I182" s="3"/>
    </row>
    <row r="183" spans="1:9" ht="15">
      <c r="A183" s="38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8"/>
      <c r="B184" s="3" t="s">
        <v>175</v>
      </c>
      <c r="C184" s="3"/>
      <c r="D184" s="3"/>
      <c r="E184" s="3"/>
      <c r="F184" s="3"/>
      <c r="G184" s="3"/>
      <c r="H184" s="3"/>
      <c r="I184" s="3"/>
    </row>
    <row r="185" spans="1:9" ht="15">
      <c r="A185" s="38"/>
      <c r="B185" s="3" t="s">
        <v>179</v>
      </c>
      <c r="C185" s="3"/>
      <c r="D185" s="3"/>
      <c r="E185" s="3"/>
      <c r="F185" s="3"/>
      <c r="G185" s="3"/>
      <c r="H185" s="3"/>
      <c r="I185" s="3"/>
    </row>
    <row r="186" spans="1:9" ht="15">
      <c r="A186" s="38"/>
      <c r="B186" s="3" t="s">
        <v>176</v>
      </c>
      <c r="C186" s="3"/>
      <c r="D186" s="3"/>
      <c r="E186" s="3"/>
      <c r="F186" s="3"/>
      <c r="G186" s="3"/>
      <c r="H186" s="3"/>
      <c r="I186" s="3"/>
    </row>
    <row r="187" spans="1:9" ht="15">
      <c r="A187" s="38"/>
      <c r="B187" s="3" t="s">
        <v>177</v>
      </c>
      <c r="C187" s="3"/>
      <c r="D187" s="3"/>
      <c r="E187" s="3"/>
      <c r="F187" s="3"/>
      <c r="G187" s="3"/>
      <c r="H187" s="3"/>
      <c r="I187" s="3"/>
    </row>
    <row r="188" spans="1:9" ht="15">
      <c r="A188" s="38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8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8">
        <v>2</v>
      </c>
      <c r="B190" s="3" t="s">
        <v>180</v>
      </c>
      <c r="C190" s="3"/>
      <c r="D190" s="3"/>
      <c r="E190" s="3"/>
      <c r="F190" s="3"/>
      <c r="G190" s="3"/>
      <c r="H190" s="3"/>
      <c r="I190" s="3"/>
    </row>
    <row r="191" spans="1:9" ht="15">
      <c r="A191" s="3"/>
      <c r="B191" s="3" t="s">
        <v>181</v>
      </c>
      <c r="C191" s="3"/>
      <c r="D191" s="3"/>
      <c r="E191" s="3"/>
      <c r="F191" s="3"/>
      <c r="G191" s="3"/>
      <c r="H191" s="3"/>
      <c r="I191" s="3"/>
    </row>
    <row r="192" spans="1:9" ht="1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7" t="s">
        <v>80</v>
      </c>
      <c r="B195" s="3"/>
      <c r="C195" s="3" t="s">
        <v>182</v>
      </c>
      <c r="D195" s="3"/>
      <c r="E195" s="3"/>
      <c r="F195" s="3"/>
      <c r="G195" s="3"/>
      <c r="H195" s="3"/>
      <c r="I195" s="3"/>
    </row>
    <row r="196" spans="1:9" ht="15">
      <c r="A196" s="37" t="s">
        <v>81</v>
      </c>
      <c r="B196" s="3"/>
      <c r="C196" s="3" t="s">
        <v>82</v>
      </c>
      <c r="D196" s="3"/>
      <c r="E196" s="3"/>
      <c r="F196" s="3"/>
      <c r="G196" s="3"/>
      <c r="H196" s="3"/>
      <c r="I196" s="3"/>
    </row>
    <row r="197" spans="1:9" ht="15">
      <c r="A197" s="37" t="s">
        <v>83</v>
      </c>
      <c r="B197" s="3"/>
      <c r="C197" s="3" t="s">
        <v>183</v>
      </c>
      <c r="D197" s="3"/>
      <c r="E197" s="3"/>
      <c r="F197" s="3"/>
      <c r="G197" s="3"/>
      <c r="H197" s="3"/>
      <c r="I197" s="3"/>
    </row>
    <row r="198" spans="1:9" ht="15">
      <c r="A198" s="37" t="s">
        <v>84</v>
      </c>
      <c r="B198" s="3"/>
      <c r="C198" s="3" t="s">
        <v>85</v>
      </c>
      <c r="D198" s="3"/>
      <c r="E198" s="3"/>
      <c r="F198" s="3"/>
      <c r="G198" s="3"/>
      <c r="H198" s="3"/>
      <c r="I198" s="3"/>
    </row>
    <row r="199" spans="1:9" ht="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7" t="s">
        <v>2</v>
      </c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/>
      <c r="B201" s="3" t="s">
        <v>96</v>
      </c>
      <c r="C201" s="3"/>
      <c r="D201" s="3"/>
      <c r="E201" s="3"/>
      <c r="F201" s="3"/>
      <c r="G201" s="3"/>
      <c r="H201" s="3"/>
      <c r="I201" s="3"/>
    </row>
    <row r="202" spans="1:9" ht="15">
      <c r="A202" s="3"/>
      <c r="B202" s="3" t="s">
        <v>86</v>
      </c>
      <c r="C202" s="3"/>
      <c r="D202" s="3"/>
      <c r="E202" s="3"/>
      <c r="F202" s="3"/>
      <c r="G202" s="3"/>
      <c r="H202" s="3"/>
      <c r="I202" s="3"/>
    </row>
    <row r="203" spans="1:9" ht="15">
      <c r="A203" s="3"/>
      <c r="B203" s="3" t="s">
        <v>184</v>
      </c>
      <c r="C203" s="3"/>
      <c r="D203" s="3"/>
      <c r="E203" s="3"/>
      <c r="F203" s="3"/>
      <c r="G203" s="3"/>
      <c r="H203" s="3"/>
      <c r="I203" s="3"/>
    </row>
    <row r="204" spans="1:9" ht="15">
      <c r="A204" s="3"/>
      <c r="B204" s="3" t="s">
        <v>185</v>
      </c>
      <c r="C204" s="3"/>
      <c r="D204" s="3"/>
      <c r="E204" s="3"/>
      <c r="F204" s="3"/>
      <c r="G204" s="3"/>
      <c r="H204" s="3"/>
      <c r="I204" s="3"/>
    </row>
    <row r="205" spans="1:9" ht="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7" t="s">
        <v>87</v>
      </c>
      <c r="B206" s="3"/>
      <c r="C206" s="3" t="s">
        <v>88</v>
      </c>
      <c r="D206" s="3"/>
      <c r="E206" s="3"/>
      <c r="F206" s="3"/>
      <c r="G206" s="3"/>
      <c r="H206" s="3"/>
      <c r="I206" s="3"/>
    </row>
    <row r="207" spans="1:9" ht="15">
      <c r="A207" s="3"/>
      <c r="B207" s="3"/>
      <c r="C207" s="3" t="s">
        <v>186</v>
      </c>
      <c r="D207" s="3"/>
      <c r="E207" s="3"/>
      <c r="F207" s="3"/>
      <c r="G207" s="3"/>
      <c r="H207" s="3"/>
      <c r="I207" s="3"/>
    </row>
    <row r="208" spans="1:9" ht="15">
      <c r="A208" s="37" t="s">
        <v>89</v>
      </c>
      <c r="B208" s="3"/>
      <c r="C208" s="3" t="s">
        <v>187</v>
      </c>
      <c r="D208" s="3"/>
      <c r="E208" s="3"/>
      <c r="F208" s="3"/>
      <c r="G208" s="3"/>
      <c r="H208" s="3"/>
      <c r="I208" s="3"/>
    </row>
    <row r="209" spans="1:9" ht="15">
      <c r="A209" s="37" t="s">
        <v>90</v>
      </c>
      <c r="B209" s="3"/>
      <c r="C209" s="3" t="s">
        <v>188</v>
      </c>
      <c r="D209" s="3"/>
      <c r="E209" s="3"/>
      <c r="F209" s="3"/>
      <c r="G209" s="3"/>
      <c r="H209" s="3"/>
      <c r="I209" s="3"/>
    </row>
    <row r="210" spans="1:9" ht="1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/>
      <c r="B212" s="3"/>
      <c r="D212" s="3"/>
      <c r="E212" s="3"/>
      <c r="F212" s="3"/>
      <c r="G212" s="56">
        <v>42472</v>
      </c>
      <c r="H212" s="3"/>
      <c r="I212" s="3"/>
    </row>
    <row r="213" spans="1:9" ht="15">
      <c r="A213" s="3" t="s">
        <v>91</v>
      </c>
      <c r="B213" s="3"/>
      <c r="C213" s="3" t="s">
        <v>92</v>
      </c>
      <c r="D213" s="3"/>
      <c r="E213" s="3"/>
      <c r="F213" s="3"/>
      <c r="G213" s="3"/>
      <c r="H213" s="3"/>
      <c r="I213" s="3"/>
    </row>
    <row r="214" spans="1:9" ht="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/>
      <c r="B215" s="3"/>
      <c r="C215" s="3" t="s">
        <v>93</v>
      </c>
      <c r="D215" s="3"/>
      <c r="E215" s="3"/>
      <c r="F215" s="3"/>
      <c r="G215" s="3"/>
      <c r="H215" s="3"/>
      <c r="I215" s="3"/>
    </row>
    <row r="216" spans="1:9" ht="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/>
      <c r="B218" s="3"/>
      <c r="C218" s="3" t="s">
        <v>94</v>
      </c>
      <c r="D218" s="3"/>
      <c r="E218" s="3"/>
      <c r="F218" s="3"/>
      <c r="G218" s="3"/>
      <c r="H218" s="3"/>
      <c r="I218" s="3"/>
    </row>
    <row r="219" spans="1:9" ht="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/>
      <c r="B220" s="3"/>
      <c r="C220" s="3" t="s">
        <v>95</v>
      </c>
      <c r="D220" s="3"/>
      <c r="E220" s="3"/>
      <c r="F220" s="3"/>
      <c r="G220" s="3"/>
      <c r="H220" s="3"/>
      <c r="I220" s="3"/>
    </row>
    <row r="221" spans="1:9" ht="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 t="s">
        <v>215</v>
      </c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>
      <c r="A226" s="29"/>
      <c r="B226" s="29"/>
      <c r="C226" s="29"/>
      <c r="D226" s="29"/>
      <c r="E226" s="29"/>
      <c r="F226" s="29"/>
      <c r="G226" s="29"/>
      <c r="H226" s="29"/>
      <c r="I226" s="29"/>
    </row>
    <row r="227" spans="1:9" ht="15.75">
      <c r="A227" s="29"/>
      <c r="B227" s="29"/>
      <c r="C227" s="29"/>
      <c r="D227" s="29"/>
      <c r="E227" s="29"/>
      <c r="F227" s="29"/>
      <c r="G227" s="29"/>
      <c r="H227" s="29"/>
      <c r="I227" s="29"/>
    </row>
    <row r="228" spans="1:9" ht="15.75">
      <c r="A228" s="57" t="s">
        <v>0</v>
      </c>
      <c r="B228" s="57"/>
      <c r="C228" s="57"/>
      <c r="D228" s="57"/>
      <c r="E228" s="57"/>
      <c r="F228" s="57"/>
      <c r="G228" s="57"/>
      <c r="H228" s="57"/>
      <c r="I228" s="57"/>
    </row>
    <row r="229" spans="1:9" ht="15.75">
      <c r="A229" s="57" t="s">
        <v>97</v>
      </c>
      <c r="B229" s="57"/>
      <c r="C229" s="57"/>
      <c r="D229" s="57"/>
      <c r="E229" s="57"/>
      <c r="F229" s="57"/>
      <c r="G229" s="57"/>
      <c r="H229" s="57"/>
      <c r="I229" s="57"/>
    </row>
    <row r="230" spans="1:9" ht="15.75">
      <c r="A230" s="29"/>
      <c r="B230" s="29"/>
      <c r="C230" s="29"/>
      <c r="D230" s="29"/>
      <c r="E230" s="29"/>
      <c r="F230" s="29"/>
      <c r="G230" s="29"/>
      <c r="H230" s="29"/>
      <c r="I230" s="29"/>
    </row>
    <row r="231" spans="1:9" ht="15.75">
      <c r="A231" s="57" t="s">
        <v>189</v>
      </c>
      <c r="B231" s="57"/>
      <c r="C231" s="57"/>
      <c r="D231" s="57"/>
      <c r="E231" s="57"/>
      <c r="F231" s="57"/>
      <c r="G231" s="57"/>
      <c r="H231" s="57"/>
      <c r="I231" s="57"/>
    </row>
    <row r="232" spans="1:9" ht="15.75">
      <c r="A232" s="29"/>
      <c r="B232" s="29"/>
      <c r="C232" s="29"/>
      <c r="D232" s="29"/>
      <c r="E232" s="29"/>
      <c r="F232" s="29"/>
      <c r="G232" s="29"/>
      <c r="H232" s="29"/>
      <c r="I232" s="29"/>
    </row>
    <row r="233" spans="1:9" ht="15.75">
      <c r="A233" s="29"/>
      <c r="B233" s="29"/>
      <c r="C233" s="29"/>
      <c r="D233" s="29"/>
      <c r="E233" s="29"/>
      <c r="F233" s="29"/>
      <c r="G233" s="60" t="s">
        <v>98</v>
      </c>
      <c r="H233" s="61"/>
      <c r="I233" s="29"/>
    </row>
    <row r="234" spans="1:9" ht="15.75">
      <c r="A234" s="29"/>
      <c r="B234" s="29" t="s">
        <v>99</v>
      </c>
      <c r="C234" s="29"/>
      <c r="D234" s="29"/>
      <c r="E234" s="29"/>
      <c r="F234" s="29"/>
      <c r="G234" s="40" t="s">
        <v>100</v>
      </c>
      <c r="H234" s="39" t="s">
        <v>101</v>
      </c>
      <c r="I234" s="29"/>
    </row>
    <row r="235" spans="1:9" ht="15.75">
      <c r="A235" s="29"/>
      <c r="B235" s="29"/>
      <c r="C235" s="29"/>
      <c r="D235" s="29"/>
      <c r="E235" s="29"/>
      <c r="F235" s="29"/>
      <c r="G235" s="41"/>
      <c r="H235" s="42"/>
      <c r="I235" s="29"/>
    </row>
    <row r="236" spans="1:9" ht="15.75">
      <c r="A236" s="29"/>
      <c r="B236" s="29" t="s">
        <v>102</v>
      </c>
      <c r="C236" s="29"/>
      <c r="D236" s="29"/>
      <c r="E236" s="29"/>
      <c r="F236" s="29"/>
      <c r="G236" s="43" t="s">
        <v>103</v>
      </c>
      <c r="H236" s="44">
        <v>891</v>
      </c>
      <c r="I236" s="29"/>
    </row>
    <row r="237" spans="1:9" ht="15.75">
      <c r="A237" s="29"/>
      <c r="B237" s="29" t="s">
        <v>104</v>
      </c>
      <c r="C237" s="29"/>
      <c r="D237" s="29"/>
      <c r="E237" s="29"/>
      <c r="F237" s="29"/>
      <c r="G237" s="43" t="s">
        <v>103</v>
      </c>
      <c r="H237" s="44">
        <v>1378</v>
      </c>
      <c r="I237" s="29"/>
    </row>
    <row r="238" spans="1:9" ht="15.75">
      <c r="A238" s="29"/>
      <c r="B238" s="29" t="s">
        <v>105</v>
      </c>
      <c r="C238" s="29"/>
      <c r="D238" s="29"/>
      <c r="E238" s="29"/>
      <c r="F238" s="29"/>
      <c r="G238" s="43" t="s">
        <v>103</v>
      </c>
      <c r="H238" s="44">
        <v>403</v>
      </c>
      <c r="I238" s="29"/>
    </row>
    <row r="239" spans="1:9" ht="15.75">
      <c r="A239" s="29"/>
      <c r="B239" s="29" t="s">
        <v>106</v>
      </c>
      <c r="C239" s="29"/>
      <c r="D239" s="29"/>
      <c r="E239" s="29"/>
      <c r="F239" s="29"/>
      <c r="G239" s="43" t="s">
        <v>103</v>
      </c>
      <c r="H239" s="44">
        <v>355</v>
      </c>
      <c r="I239" s="29"/>
    </row>
    <row r="240" spans="1:9" ht="15.75">
      <c r="A240" s="29"/>
      <c r="B240" s="29" t="s">
        <v>107</v>
      </c>
      <c r="C240" s="29"/>
      <c r="D240" s="29"/>
      <c r="E240" s="29"/>
      <c r="F240" s="29"/>
      <c r="G240" s="43" t="s">
        <v>103</v>
      </c>
      <c r="H240" s="44">
        <v>809</v>
      </c>
      <c r="I240" s="29"/>
    </row>
    <row r="241" spans="1:9" ht="15.75">
      <c r="A241" s="29"/>
      <c r="B241" s="29" t="s">
        <v>108</v>
      </c>
      <c r="C241" s="29"/>
      <c r="D241" s="29"/>
      <c r="E241" s="29"/>
      <c r="F241" s="29"/>
      <c r="G241" s="43" t="s">
        <v>103</v>
      </c>
      <c r="H241" s="44">
        <v>500</v>
      </c>
      <c r="I241" s="29"/>
    </row>
    <row r="242" spans="1:9" ht="15.75">
      <c r="A242" s="29"/>
      <c r="B242" s="29" t="s">
        <v>147</v>
      </c>
      <c r="C242" s="29"/>
      <c r="D242" s="29"/>
      <c r="E242" s="29"/>
      <c r="F242" s="29"/>
      <c r="G242" s="43" t="s">
        <v>103</v>
      </c>
      <c r="H242" s="44">
        <v>754</v>
      </c>
      <c r="I242" s="29"/>
    </row>
    <row r="243" spans="1:9" ht="15.75">
      <c r="A243" s="29"/>
      <c r="B243" s="29" t="s">
        <v>109</v>
      </c>
      <c r="C243" s="29"/>
      <c r="D243" s="29"/>
      <c r="E243" s="29"/>
      <c r="F243" s="29"/>
      <c r="G243" s="45">
        <v>40422</v>
      </c>
      <c r="H243" s="44">
        <v>1180</v>
      </c>
      <c r="I243" s="29"/>
    </row>
    <row r="244" spans="1:9" ht="15.75">
      <c r="A244" s="29"/>
      <c r="B244" s="29" t="s">
        <v>110</v>
      </c>
      <c r="C244" s="29"/>
      <c r="D244" s="29"/>
      <c r="E244" s="29"/>
      <c r="F244" s="29"/>
      <c r="G244" s="43" t="s">
        <v>103</v>
      </c>
      <c r="H244" s="44">
        <v>325</v>
      </c>
      <c r="I244" s="29"/>
    </row>
    <row r="245" spans="1:9" ht="15.75">
      <c r="A245" s="29"/>
      <c r="B245" s="29" t="s">
        <v>111</v>
      </c>
      <c r="C245" s="29"/>
      <c r="D245" s="29"/>
      <c r="E245" s="29"/>
      <c r="F245" s="29"/>
      <c r="G245" s="43" t="s">
        <v>112</v>
      </c>
      <c r="H245" s="44">
        <v>120</v>
      </c>
      <c r="I245" s="29"/>
    </row>
    <row r="246" spans="1:9" ht="15.75">
      <c r="A246" s="29"/>
      <c r="B246" s="29" t="s">
        <v>113</v>
      </c>
      <c r="C246" s="29"/>
      <c r="D246" s="29"/>
      <c r="E246" s="29"/>
      <c r="F246" s="29"/>
      <c r="G246" s="43" t="s">
        <v>114</v>
      </c>
      <c r="H246" s="44">
        <v>85</v>
      </c>
      <c r="I246" s="29"/>
    </row>
    <row r="247" spans="1:9" ht="15.75">
      <c r="A247" s="29"/>
      <c r="B247" s="29" t="s">
        <v>115</v>
      </c>
      <c r="C247" s="29"/>
      <c r="D247" s="29"/>
      <c r="E247" s="29"/>
      <c r="F247" s="29"/>
      <c r="G247" s="43" t="s">
        <v>148</v>
      </c>
      <c r="H247" s="44">
        <v>526</v>
      </c>
      <c r="I247" s="29"/>
    </row>
    <row r="248" spans="1:9" ht="15.75">
      <c r="A248" s="29"/>
      <c r="B248" s="29" t="s">
        <v>116</v>
      </c>
      <c r="C248" s="29"/>
      <c r="D248" s="29"/>
      <c r="E248" s="29"/>
      <c r="F248" s="29"/>
      <c r="G248" s="43" t="s">
        <v>117</v>
      </c>
      <c r="H248" s="44">
        <v>270</v>
      </c>
      <c r="I248" s="29"/>
    </row>
    <row r="249" spans="1:9" ht="15.75">
      <c r="A249" s="29"/>
      <c r="B249" s="29" t="s">
        <v>118</v>
      </c>
      <c r="C249" s="29"/>
      <c r="D249" s="29"/>
      <c r="E249" s="29"/>
      <c r="F249" s="29"/>
      <c r="G249" s="43" t="s">
        <v>119</v>
      </c>
      <c r="H249" s="44">
        <v>96</v>
      </c>
      <c r="I249" s="29"/>
    </row>
    <row r="250" spans="1:9" ht="15.75">
      <c r="A250" s="29"/>
      <c r="B250" s="29" t="s">
        <v>120</v>
      </c>
      <c r="C250" s="29"/>
      <c r="D250" s="29"/>
      <c r="E250" s="29"/>
      <c r="F250" s="29"/>
      <c r="G250" s="43" t="s">
        <v>103</v>
      </c>
      <c r="H250" s="44">
        <v>6510</v>
      </c>
      <c r="I250" s="29"/>
    </row>
    <row r="251" spans="1:9" ht="15.75">
      <c r="A251" s="29"/>
      <c r="B251" s="29" t="s">
        <v>121</v>
      </c>
      <c r="C251" s="29"/>
      <c r="D251" s="29"/>
      <c r="E251" s="29"/>
      <c r="F251" s="29"/>
      <c r="G251" s="43" t="s">
        <v>103</v>
      </c>
      <c r="H251" s="44">
        <v>3453</v>
      </c>
      <c r="I251" s="29"/>
    </row>
    <row r="252" spans="1:9" ht="15.75">
      <c r="A252" s="29"/>
      <c r="B252" s="29" t="s">
        <v>122</v>
      </c>
      <c r="C252" s="29"/>
      <c r="D252" s="29"/>
      <c r="E252" s="29"/>
      <c r="F252" s="29"/>
      <c r="G252" s="43" t="s">
        <v>123</v>
      </c>
      <c r="H252" s="44">
        <v>495</v>
      </c>
      <c r="I252" s="29"/>
    </row>
    <row r="253" spans="1:9" ht="15.75">
      <c r="A253" s="29"/>
      <c r="B253" s="29" t="s">
        <v>124</v>
      </c>
      <c r="C253" s="29"/>
      <c r="D253" s="29"/>
      <c r="E253" s="29"/>
      <c r="F253" s="29"/>
      <c r="G253" s="43" t="s">
        <v>103</v>
      </c>
      <c r="H253" s="44">
        <v>2500</v>
      </c>
      <c r="I253" s="29"/>
    </row>
    <row r="254" spans="1:9" ht="15.75">
      <c r="A254" s="29"/>
      <c r="B254" s="29" t="s">
        <v>125</v>
      </c>
      <c r="C254" s="29"/>
      <c r="D254" s="29"/>
      <c r="E254" s="29"/>
      <c r="F254" s="29"/>
      <c r="G254" s="43" t="s">
        <v>126</v>
      </c>
      <c r="H254" s="44">
        <v>965</v>
      </c>
      <c r="I254" s="29"/>
    </row>
    <row r="255" spans="1:9" ht="15.75">
      <c r="A255" s="29"/>
      <c r="B255" s="29" t="s">
        <v>127</v>
      </c>
      <c r="C255" s="29"/>
      <c r="D255" s="29"/>
      <c r="E255" s="29"/>
      <c r="F255" s="29"/>
      <c r="G255" s="43" t="s">
        <v>103</v>
      </c>
      <c r="H255" s="44">
        <v>78</v>
      </c>
      <c r="I255" s="29"/>
    </row>
    <row r="256" spans="1:9" ht="15.75">
      <c r="A256" s="29"/>
      <c r="B256" s="29" t="s">
        <v>128</v>
      </c>
      <c r="C256" s="29"/>
      <c r="D256" s="29"/>
      <c r="E256" s="29"/>
      <c r="F256" s="29"/>
      <c r="G256" s="43" t="s">
        <v>103</v>
      </c>
      <c r="H256" s="44">
        <v>105</v>
      </c>
      <c r="I256" s="29"/>
    </row>
    <row r="257" spans="1:9" ht="15.75">
      <c r="A257" s="29"/>
      <c r="B257" s="29" t="s">
        <v>129</v>
      </c>
      <c r="C257" s="29"/>
      <c r="D257" s="29"/>
      <c r="E257" s="29"/>
      <c r="F257" s="29"/>
      <c r="G257" s="43" t="s">
        <v>103</v>
      </c>
      <c r="H257" s="44">
        <v>75</v>
      </c>
      <c r="I257" s="29"/>
    </row>
    <row r="258" spans="1:9" ht="15.75">
      <c r="A258" s="29"/>
      <c r="B258" s="29" t="s">
        <v>130</v>
      </c>
      <c r="C258" s="29"/>
      <c r="D258" s="29"/>
      <c r="E258" s="29"/>
      <c r="F258" s="29"/>
      <c r="G258" s="43" t="s">
        <v>103</v>
      </c>
      <c r="H258" s="44">
        <v>300</v>
      </c>
      <c r="I258" s="29"/>
    </row>
    <row r="259" spans="1:9" ht="15.75">
      <c r="A259" s="29"/>
      <c r="B259" s="29" t="s">
        <v>131</v>
      </c>
      <c r="C259" s="29"/>
      <c r="D259" s="29"/>
      <c r="E259" s="29"/>
      <c r="F259" s="29"/>
      <c r="G259" s="43" t="s">
        <v>132</v>
      </c>
      <c r="H259" s="44">
        <v>8812</v>
      </c>
      <c r="I259" s="29"/>
    </row>
    <row r="260" spans="1:9" ht="15.75">
      <c r="A260" s="29"/>
      <c r="B260" s="29" t="s">
        <v>133</v>
      </c>
      <c r="C260" s="29"/>
      <c r="D260" s="29"/>
      <c r="E260" s="29"/>
      <c r="F260" s="29"/>
      <c r="G260" s="43" t="s">
        <v>134</v>
      </c>
      <c r="H260" s="44">
        <v>1775</v>
      </c>
      <c r="I260" s="29"/>
    </row>
    <row r="261" spans="1:9" ht="15.75">
      <c r="A261" s="29"/>
      <c r="B261" s="29" t="s">
        <v>154</v>
      </c>
      <c r="C261" s="29"/>
      <c r="D261" s="29"/>
      <c r="E261" s="29"/>
      <c r="F261" s="29"/>
      <c r="G261" s="43" t="s">
        <v>146</v>
      </c>
      <c r="H261" s="44">
        <v>85254</v>
      </c>
      <c r="I261" s="49"/>
    </row>
    <row r="262" spans="1:9" ht="15.75">
      <c r="A262" s="29"/>
      <c r="B262" s="29" t="s">
        <v>135</v>
      </c>
      <c r="C262" s="29"/>
      <c r="D262" s="29"/>
      <c r="E262" s="29"/>
      <c r="F262" s="29"/>
      <c r="G262" s="43" t="s">
        <v>103</v>
      </c>
      <c r="H262" s="44">
        <v>376</v>
      </c>
      <c r="I262" s="29"/>
    </row>
    <row r="263" spans="1:9" ht="15.75">
      <c r="A263" s="29"/>
      <c r="B263" s="29" t="s">
        <v>136</v>
      </c>
      <c r="C263" s="29"/>
      <c r="D263" s="29"/>
      <c r="E263" s="29"/>
      <c r="F263" s="29"/>
      <c r="G263" s="43" t="s">
        <v>103</v>
      </c>
      <c r="H263" s="44">
        <v>1878</v>
      </c>
      <c r="I263" s="29"/>
    </row>
    <row r="264" spans="1:9" ht="15.75">
      <c r="A264" s="29"/>
      <c r="B264" s="29" t="s">
        <v>137</v>
      </c>
      <c r="C264" s="29"/>
      <c r="D264" s="29"/>
      <c r="E264" s="29"/>
      <c r="F264" s="29"/>
      <c r="G264" s="43" t="s">
        <v>103</v>
      </c>
      <c r="H264" s="44">
        <v>4481</v>
      </c>
      <c r="I264" s="29"/>
    </row>
    <row r="265" spans="1:9" ht="15.75">
      <c r="A265" s="29"/>
      <c r="B265" s="29" t="s">
        <v>138</v>
      </c>
      <c r="C265" s="29"/>
      <c r="D265" s="29"/>
      <c r="E265" s="29"/>
      <c r="F265" s="29"/>
      <c r="G265" s="43" t="s">
        <v>103</v>
      </c>
      <c r="H265" s="44">
        <v>747</v>
      </c>
      <c r="I265" s="29"/>
    </row>
    <row r="266" spans="1:9" ht="15.75">
      <c r="A266" s="29"/>
      <c r="B266" s="29" t="s">
        <v>139</v>
      </c>
      <c r="C266" s="29"/>
      <c r="D266" s="29"/>
      <c r="E266" s="29"/>
      <c r="F266" s="29"/>
      <c r="G266" s="43" t="s">
        <v>103</v>
      </c>
      <c r="H266" s="44">
        <v>922</v>
      </c>
      <c r="I266" s="29"/>
    </row>
    <row r="267" spans="1:9" ht="15.75">
      <c r="A267" s="29"/>
      <c r="B267" s="29" t="s">
        <v>140</v>
      </c>
      <c r="C267" s="29"/>
      <c r="D267" s="29"/>
      <c r="E267" s="29"/>
      <c r="F267" s="29"/>
      <c r="G267" s="43" t="s">
        <v>103</v>
      </c>
      <c r="H267" s="44">
        <v>1341</v>
      </c>
      <c r="I267" s="29"/>
    </row>
    <row r="268" spans="1:9" ht="15.75">
      <c r="A268" s="29"/>
      <c r="B268" s="29" t="s">
        <v>141</v>
      </c>
      <c r="C268" s="29"/>
      <c r="D268" s="29"/>
      <c r="E268" s="29"/>
      <c r="F268" s="29"/>
      <c r="G268" s="43" t="s">
        <v>142</v>
      </c>
      <c r="H268" s="44">
        <v>527</v>
      </c>
      <c r="I268" s="29"/>
    </row>
    <row r="269" spans="1:9" ht="15.75">
      <c r="A269" s="29"/>
      <c r="B269" s="29" t="s">
        <v>143</v>
      </c>
      <c r="C269" s="29"/>
      <c r="D269" s="29"/>
      <c r="E269" s="29"/>
      <c r="F269" s="29"/>
      <c r="G269" s="43" t="s">
        <v>144</v>
      </c>
      <c r="H269" s="44">
        <v>71</v>
      </c>
      <c r="I269" s="29"/>
    </row>
    <row r="270" spans="1:9" ht="15.75">
      <c r="A270" s="29"/>
      <c r="B270" s="29" t="s">
        <v>145</v>
      </c>
      <c r="C270" s="29"/>
      <c r="D270" s="29"/>
      <c r="E270" s="29"/>
      <c r="F270" s="29"/>
      <c r="G270" s="43" t="s">
        <v>144</v>
      </c>
      <c r="H270" s="44">
        <v>32</v>
      </c>
      <c r="I270" s="29"/>
    </row>
    <row r="271" spans="1:9" ht="15.75">
      <c r="A271" s="29"/>
      <c r="C271" s="29"/>
      <c r="D271" s="29"/>
      <c r="E271" s="29"/>
      <c r="F271" s="29"/>
      <c r="G271" s="46"/>
      <c r="H271" s="42"/>
      <c r="I271" s="29"/>
    </row>
    <row r="272" spans="1:9" ht="15.75">
      <c r="A272" s="29"/>
      <c r="B272" s="29" t="s">
        <v>51</v>
      </c>
      <c r="C272" s="29"/>
      <c r="D272" s="29"/>
      <c r="E272" s="29"/>
      <c r="F272" s="29"/>
      <c r="G272" s="47"/>
      <c r="H272" s="48">
        <f>SUM(H236:H270)</f>
        <v>128389</v>
      </c>
      <c r="I272" s="29"/>
    </row>
    <row r="273" spans="1:9" ht="15.75">
      <c r="A273" s="29"/>
      <c r="B273" s="29" t="s">
        <v>149</v>
      </c>
      <c r="C273" s="29"/>
      <c r="D273" s="29"/>
      <c r="E273" s="29"/>
      <c r="F273" s="29"/>
      <c r="G273" s="29"/>
      <c r="H273" s="29"/>
      <c r="I273" s="29"/>
    </row>
    <row r="274" spans="1:9" ht="15.75">
      <c r="A274" s="29"/>
      <c r="B274" s="29" t="s">
        <v>152</v>
      </c>
      <c r="C274" s="29"/>
      <c r="D274" s="29"/>
      <c r="E274" s="29"/>
      <c r="F274" s="29"/>
      <c r="G274" s="29"/>
      <c r="H274" s="29"/>
      <c r="I274" s="29"/>
    </row>
    <row r="275" spans="1:9" ht="15.75">
      <c r="A275" s="29"/>
      <c r="B275" s="29" t="s">
        <v>153</v>
      </c>
      <c r="C275" s="29"/>
      <c r="D275" s="29"/>
      <c r="E275" s="29"/>
      <c r="F275" s="29"/>
      <c r="G275" s="29"/>
      <c r="H275" s="29"/>
      <c r="I275" s="29"/>
    </row>
    <row r="276" spans="1:9" ht="15.75">
      <c r="A276" s="29"/>
      <c r="B276" s="29" t="s">
        <v>190</v>
      </c>
      <c r="C276" s="29"/>
      <c r="D276" s="29"/>
      <c r="E276" s="29"/>
      <c r="F276" s="29"/>
      <c r="G276" s="29"/>
      <c r="H276" s="29"/>
      <c r="I276" s="29"/>
    </row>
    <row r="277" spans="1:9" ht="15.75">
      <c r="A277" s="29"/>
      <c r="B277" s="29"/>
      <c r="C277" s="29"/>
      <c r="D277" s="29"/>
      <c r="E277" s="29"/>
      <c r="F277" s="29"/>
      <c r="G277" s="29"/>
      <c r="H277" s="29"/>
      <c r="I277" s="29"/>
    </row>
  </sheetData>
  <sheetProtection/>
  <mergeCells count="15">
    <mergeCell ref="A115:I115"/>
    <mergeCell ref="A228:I228"/>
    <mergeCell ref="A229:I229"/>
    <mergeCell ref="A231:I231"/>
    <mergeCell ref="G233:H233"/>
    <mergeCell ref="A175:I175"/>
    <mergeCell ref="A177:I177"/>
    <mergeCell ref="A116:I116"/>
    <mergeCell ref="A1:I1"/>
    <mergeCell ref="A2:I2"/>
    <mergeCell ref="A52:I52"/>
    <mergeCell ref="A53:I53"/>
    <mergeCell ref="A54:I54"/>
    <mergeCell ref="A114:I114"/>
    <mergeCell ref="A4:I4"/>
  </mergeCells>
  <printOptions/>
  <pageMargins left="0.6692913385826772" right="0.5905511811023623" top="0.3937007874015748" bottom="0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Stogursey PC</cp:lastModifiedBy>
  <cp:lastPrinted>2016-03-27T14:37:41Z</cp:lastPrinted>
  <dcterms:created xsi:type="dcterms:W3CDTF">2010-08-02T13:32:30Z</dcterms:created>
  <dcterms:modified xsi:type="dcterms:W3CDTF">2016-05-02T23:00:33Z</dcterms:modified>
  <cp:category/>
  <cp:version/>
  <cp:contentType/>
  <cp:contentStatus/>
</cp:coreProperties>
</file>